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20" yWindow="-60" windowWidth="11430" windowHeight="5970" tabRatio="764"/>
  </bookViews>
  <sheets>
    <sheet name="ตารางที่6" sheetId="3" r:id="rId1"/>
  </sheets>
  <definedNames>
    <definedName name="_xlnm.Print_Area" localSheetId="0">ตารางที่6!$A$1:$E$25</definedName>
  </definedNames>
  <calcPr calcId="125725"/>
</workbook>
</file>

<file path=xl/calcChain.xml><?xml version="1.0" encoding="utf-8"?>
<calcChain xmlns="http://schemas.openxmlformats.org/spreadsheetml/2006/main">
  <c r="G14" i="3"/>
  <c r="H14"/>
  <c r="F14"/>
  <c r="D17"/>
  <c r="C17"/>
  <c r="B17"/>
  <c r="G17"/>
  <c r="K14" l="1"/>
  <c r="L14"/>
  <c r="J14"/>
  <c r="F5"/>
  <c r="E2" l="1"/>
  <c r="B18" l="1"/>
  <c r="C18"/>
  <c r="D18"/>
  <c r="D16"/>
  <c r="D20"/>
  <c r="C16"/>
  <c r="C23"/>
  <c r="C21"/>
  <c r="B20"/>
  <c r="C15"/>
  <c r="D22"/>
  <c r="D23"/>
  <c r="D15"/>
  <c r="B19"/>
  <c r="B22"/>
  <c r="B23"/>
  <c r="B16"/>
  <c r="C19"/>
  <c r="B21"/>
  <c r="C22"/>
  <c r="B15"/>
  <c r="D19"/>
  <c r="C20"/>
  <c r="D21"/>
</calcChain>
</file>

<file path=xl/sharedStrings.xml><?xml version="1.0" encoding="utf-8"?>
<sst xmlns="http://schemas.openxmlformats.org/spreadsheetml/2006/main" count="44" uniqueCount="33">
  <si>
    <t>รวม</t>
  </si>
  <si>
    <t>ชาย</t>
  </si>
  <si>
    <t>หญิง</t>
  </si>
  <si>
    <t>ยอดรวม</t>
  </si>
  <si>
    <t>-</t>
  </si>
  <si>
    <t>จำนวน</t>
  </si>
  <si>
    <t>ร้อยละ</t>
  </si>
  <si>
    <t>ชั่วโมงการทำงาน</t>
  </si>
  <si>
    <t>2.  1 - 9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</si>
  <si>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</si>
  <si>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</si>
  <si>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</si>
  <si>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</si>
  <si>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</si>
  <si>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</si>
  <si>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  ชั่วโมง   </t>
    </r>
    <r>
      <rPr>
        <vertAlign val="superscript"/>
        <sz val="14"/>
        <rFont val="TH SarabunPSK"/>
        <family val="2"/>
      </rPr>
      <t>1/</t>
    </r>
  </si>
  <si>
    <r>
      <t>1</t>
    </r>
    <r>
      <rPr>
        <sz val="13"/>
        <rFont val="TH SarabunPSK"/>
        <family val="2"/>
      </rPr>
      <t>/  ผู้ไม่ได้ทำงานในสัปดาห์การสำรวจ  แต่มีงานประจำ</t>
    </r>
  </si>
  <si>
    <t>ตารางที่ 6  จำนวนและร้อยละของผู้มีงานทำ  จำแนกตามชั่วโมงการทำงานต่อสัปดาห์และเพศ</t>
  </si>
  <si>
    <t xml:space="preserve">  กาญจนบุรี                        </t>
  </si>
  <si>
    <t xml:space="preserve">       ชาย                         </t>
  </si>
  <si>
    <t xml:space="preserve">       หญิง                        </t>
  </si>
  <si>
    <t>ภาคและเพศ</t>
  </si>
  <si>
    <t>0 ชั่วโมง</t>
  </si>
  <si>
    <t xml:space="preserve">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</si>
  <si>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</si>
  <si>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</si>
  <si>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</si>
  <si>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</si>
  <si>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</si>
  <si>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</si>
  <si>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</si>
  <si>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>ขึ้นไป</t>
  </si>
  <si>
    <t>ที่มา : การสำรวจภาวะการทำงานของประชากรจังหวัดกาญจนบุรี ไตรมาส 4 : ตุลาคม-ธันวาคม 2559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</si>
</sst>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0.0"/>
    <numFmt numFmtId="190" formatCode="\-"/>
  </numFmts>
  <fonts count="2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u/>
      <sz val="13"/>
      <name val="TH SarabunPSK"/>
      <family val="2"/>
    </font>
    <font>
      <sz val="14"/>
      <color rgb="FFFF0000"/>
      <name val="TH SarabunPSK"/>
      <family val="2"/>
    </font>
    <font>
      <sz val="14"/>
      <color rgb="FF00B0F0"/>
      <name val="TH SarabunPSK"/>
      <family val="2"/>
    </font>
    <font>
      <sz val="15"/>
      <color rgb="FF0070C0"/>
      <name val="TH SarabunPSK"/>
      <family val="2"/>
    </font>
    <font>
      <sz val="14"/>
      <color rgb="FF0070C0"/>
      <name val="TH SarabunPSK"/>
      <family val="2"/>
    </font>
    <font>
      <sz val="15"/>
      <color rgb="FF7030A0"/>
      <name val="TH SarabunPSK"/>
      <family val="2"/>
    </font>
    <font>
      <sz val="16"/>
      <color rgb="FFFFFF00"/>
      <name val="TH SarabunPSK"/>
      <family val="2"/>
    </font>
    <font>
      <sz val="16"/>
      <color rgb="FF002060"/>
      <name val="TH SarabunPSK"/>
      <family val="2"/>
    </font>
    <font>
      <b/>
      <sz val="16"/>
      <color rgb="FF00206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2" fillId="0" borderId="0" xfId="0" applyFont="1" applyBorder="1" applyAlignment="1">
      <alignment horizontal="left" vertical="center"/>
    </xf>
    <xf numFmtId="188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12" fillId="0" borderId="0" xfId="0" applyFont="1"/>
    <xf numFmtId="2" fontId="8" fillId="0" borderId="0" xfId="0" applyNumberFormat="1" applyFont="1"/>
    <xf numFmtId="0" fontId="8" fillId="0" borderId="0" xfId="0" applyFont="1"/>
    <xf numFmtId="3" fontId="13" fillId="0" borderId="0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3" fontId="4" fillId="0" borderId="0" xfId="0" applyNumberFormat="1" applyFont="1"/>
    <xf numFmtId="3" fontId="14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right"/>
    </xf>
    <xf numFmtId="3" fontId="5" fillId="0" borderId="0" xfId="0" applyNumberFormat="1" applyFont="1"/>
    <xf numFmtId="190" fontId="7" fillId="0" borderId="0" xfId="0" applyNumberFormat="1" applyFont="1" applyAlignment="1">
      <alignment vertical="center"/>
    </xf>
    <xf numFmtId="3" fontId="5" fillId="0" borderId="0" xfId="0" applyNumberFormat="1" applyFont="1" applyAlignment="1"/>
    <xf numFmtId="188" fontId="2" fillId="0" borderId="0" xfId="0" applyNumberFormat="1" applyFont="1"/>
    <xf numFmtId="188" fontId="5" fillId="0" borderId="0" xfId="0" applyNumberFormat="1" applyFont="1" applyAlignment="1">
      <alignment vertical="center"/>
    </xf>
    <xf numFmtId="188" fontId="3" fillId="0" borderId="0" xfId="0" applyNumberFormat="1" applyFont="1" applyAlignment="1">
      <alignment horizontal="right" vertical="center"/>
    </xf>
    <xf numFmtId="3" fontId="7" fillId="0" borderId="0" xfId="0" applyNumberFormat="1" applyFont="1"/>
    <xf numFmtId="188" fontId="15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/>
    <xf numFmtId="3" fontId="8" fillId="0" borderId="0" xfId="0" applyNumberFormat="1" applyFont="1"/>
    <xf numFmtId="188" fontId="18" fillId="0" borderId="0" xfId="0" applyNumberFormat="1" applyFont="1"/>
    <xf numFmtId="0" fontId="4" fillId="0" borderId="0" xfId="0" applyFont="1" applyAlignment="1">
      <alignment horizontal="center"/>
    </xf>
    <xf numFmtId="3" fontId="16" fillId="0" borderId="0" xfId="0" applyNumberFormat="1" applyFont="1" applyAlignment="1">
      <alignment horizontal="right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3" xfId="0" applyFont="1" applyFill="1" applyBorder="1"/>
    <xf numFmtId="0" fontId="5" fillId="2" borderId="0" xfId="0" applyFont="1" applyFill="1"/>
    <xf numFmtId="3" fontId="5" fillId="2" borderId="0" xfId="0" applyNumberFormat="1" applyFont="1" applyFill="1"/>
    <xf numFmtId="190" fontId="2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center" vertical="center"/>
    </xf>
    <xf numFmtId="188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7" fillId="0" borderId="4" xfId="0" applyFont="1" applyBorder="1"/>
    <xf numFmtId="0" fontId="3" fillId="0" borderId="1" xfId="0" applyFont="1" applyBorder="1" applyAlignment="1">
      <alignment horizontal="right" vertical="center"/>
    </xf>
    <xf numFmtId="188" fontId="7" fillId="0" borderId="0" xfId="0" applyNumberFormat="1" applyFont="1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</cellXfs>
  <cellStyles count="7">
    <cellStyle name="Comma 2" xfId="6"/>
    <cellStyle name="เครื่องหมายจุลภาค 2" xfId="1"/>
    <cellStyle name="เครื่องหมายจุลภาค 2 2" xfId="2"/>
    <cellStyle name="เครื่องหมายจุลภาค 3" xfId="3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Q25"/>
  <sheetViews>
    <sheetView tabSelected="1" view="pageBreakPreview" topLeftCell="A16" zoomScaleSheetLayoutView="100" workbookViewId="0">
      <selection activeCell="A25" sqref="A25"/>
    </sheetView>
  </sheetViews>
  <sheetFormatPr defaultRowHeight="30.75" customHeight="1"/>
  <cols>
    <col min="1" max="1" width="32.7109375" style="5" customWidth="1"/>
    <col min="2" max="2" width="16" style="5" customWidth="1"/>
    <col min="3" max="4" width="18.28515625" style="5" customWidth="1"/>
    <col min="5" max="5" width="6" style="5" customWidth="1"/>
    <col min="6" max="9" width="9.140625" style="5"/>
    <col min="10" max="10" width="9.5703125" style="5" bestFit="1" customWidth="1"/>
    <col min="11" max="16384" width="9.140625" style="5"/>
  </cols>
  <sheetData>
    <row r="1" spans="1:17" s="1" customFormat="1" ht="32.25" customHeight="1">
      <c r="A1" s="1" t="s">
        <v>17</v>
      </c>
      <c r="B1" s="2"/>
      <c r="C1" s="2"/>
      <c r="D1" s="2"/>
    </row>
    <row r="2" spans="1:17" ht="17.25" customHeight="1">
      <c r="E2" s="25" t="e">
        <f>#REF!</f>
        <v>#REF!</v>
      </c>
      <c r="G2" s="54"/>
      <c r="H2" s="54"/>
      <c r="I2" s="54"/>
      <c r="J2" s="54"/>
      <c r="K2" s="54"/>
      <c r="L2" s="54"/>
      <c r="M2" s="54"/>
      <c r="N2" s="54"/>
      <c r="O2" s="54"/>
    </row>
    <row r="3" spans="1:17" s="59" customFormat="1" ht="30.75" customHeight="1">
      <c r="A3" s="56" t="s">
        <v>7</v>
      </c>
      <c r="B3" s="57" t="s">
        <v>0</v>
      </c>
      <c r="C3" s="57" t="s">
        <v>1</v>
      </c>
      <c r="D3" s="57" t="s">
        <v>2</v>
      </c>
      <c r="E3" s="58"/>
      <c r="G3" s="21"/>
      <c r="H3" s="72" t="s">
        <v>21</v>
      </c>
      <c r="I3" s="70"/>
      <c r="J3" s="3" t="s">
        <v>18</v>
      </c>
      <c r="K3" s="2" t="s">
        <v>19</v>
      </c>
      <c r="L3" s="2" t="s">
        <v>20</v>
      </c>
      <c r="M3" s="21"/>
      <c r="N3" s="21"/>
      <c r="O3" s="21"/>
      <c r="Q3" s="60"/>
    </row>
    <row r="4" spans="1:17" s="7" customFormat="1" ht="29.25" customHeight="1">
      <c r="A4" s="26"/>
      <c r="B4" s="27"/>
      <c r="C4" s="28" t="s">
        <v>5</v>
      </c>
      <c r="D4" s="27"/>
      <c r="E4" s="6"/>
      <c r="G4" s="22"/>
      <c r="H4" s="71" t="s">
        <v>3</v>
      </c>
      <c r="I4" s="69"/>
      <c r="J4" s="21">
        <v>463337.87</v>
      </c>
      <c r="K4" s="22">
        <v>259505.21</v>
      </c>
      <c r="L4" s="22">
        <v>203832.66</v>
      </c>
      <c r="M4" s="22"/>
      <c r="N4" s="22"/>
      <c r="O4" s="22"/>
      <c r="Q4" s="39"/>
    </row>
    <row r="5" spans="1:17" s="9" customFormat="1" ht="29.25" customHeight="1">
      <c r="A5" s="29" t="s">
        <v>3</v>
      </c>
      <c r="B5" s="21">
        <v>463337.87</v>
      </c>
      <c r="C5" s="21">
        <v>259505.21</v>
      </c>
      <c r="D5" s="21">
        <v>203832.66</v>
      </c>
      <c r="E5" s="21"/>
      <c r="F5" s="22">
        <f>SUM(C5:D5)</f>
        <v>463337.87</v>
      </c>
      <c r="G5" s="22"/>
      <c r="H5" s="24" t="s">
        <v>22</v>
      </c>
      <c r="I5" s="67" t="s">
        <v>23</v>
      </c>
      <c r="J5" s="21">
        <v>582.34</v>
      </c>
      <c r="K5" s="22">
        <v>582.34</v>
      </c>
      <c r="L5" s="22" t="s">
        <v>4</v>
      </c>
      <c r="M5" s="22"/>
      <c r="N5" s="22"/>
      <c r="O5" s="22"/>
      <c r="Q5" s="39"/>
    </row>
    <row r="6" spans="1:17" s="9" customFormat="1" ht="27" customHeight="1">
      <c r="A6" s="10" t="s">
        <v>15</v>
      </c>
      <c r="B6" s="22">
        <v>582.34</v>
      </c>
      <c r="C6" s="22">
        <v>582.34</v>
      </c>
      <c r="D6" s="61">
        <v>0</v>
      </c>
      <c r="E6" s="21"/>
      <c r="F6" s="22"/>
      <c r="G6" s="55"/>
      <c r="H6" s="71" t="s">
        <v>24</v>
      </c>
      <c r="I6" s="69"/>
      <c r="J6" s="21">
        <v>263.99</v>
      </c>
      <c r="K6" s="22">
        <v>263.99</v>
      </c>
      <c r="L6" s="22" t="s">
        <v>4</v>
      </c>
      <c r="M6" s="55"/>
      <c r="N6" s="55"/>
      <c r="O6" s="55"/>
    </row>
    <row r="7" spans="1:17" s="13" customFormat="1" ht="27" customHeight="1">
      <c r="A7" s="10" t="s">
        <v>8</v>
      </c>
      <c r="B7" s="22">
        <v>263.99</v>
      </c>
      <c r="C7" s="22">
        <v>263.99</v>
      </c>
      <c r="D7" s="61">
        <v>0</v>
      </c>
      <c r="E7" s="21"/>
      <c r="F7" s="22"/>
      <c r="G7" s="62"/>
      <c r="H7" s="71" t="s">
        <v>25</v>
      </c>
      <c r="I7" s="69"/>
      <c r="J7" s="21">
        <v>792.75</v>
      </c>
      <c r="K7" s="22">
        <v>522</v>
      </c>
      <c r="L7" s="22">
        <v>270.76</v>
      </c>
      <c r="M7" s="22"/>
      <c r="N7" s="22"/>
      <c r="O7" s="22"/>
    </row>
    <row r="8" spans="1:17" s="13" customFormat="1" ht="27" customHeight="1">
      <c r="A8" s="15" t="s">
        <v>9</v>
      </c>
      <c r="B8" s="22">
        <v>792.75</v>
      </c>
      <c r="C8" s="22">
        <v>522</v>
      </c>
      <c r="D8" s="22">
        <v>270.76</v>
      </c>
      <c r="E8" s="21"/>
      <c r="F8" s="22"/>
      <c r="G8" s="63"/>
      <c r="H8" s="71" t="s">
        <v>26</v>
      </c>
      <c r="I8" s="69"/>
      <c r="J8" s="21">
        <v>10140.58</v>
      </c>
      <c r="K8" s="22">
        <v>4953.59</v>
      </c>
      <c r="L8" s="22">
        <v>5186.99</v>
      </c>
    </row>
    <row r="9" spans="1:17" s="13" customFormat="1" ht="27" customHeight="1">
      <c r="A9" s="10" t="s">
        <v>10</v>
      </c>
      <c r="B9" s="22">
        <v>10140.58</v>
      </c>
      <c r="C9" s="22">
        <v>4953.59</v>
      </c>
      <c r="D9" s="22">
        <v>5186.99</v>
      </c>
      <c r="E9" s="21"/>
      <c r="F9" s="22"/>
      <c r="H9" s="71" t="s">
        <v>27</v>
      </c>
      <c r="I9" s="69"/>
      <c r="J9" s="21">
        <v>12208.6</v>
      </c>
      <c r="K9" s="22">
        <v>7467.98</v>
      </c>
      <c r="L9" s="22">
        <v>4740.6099999999997</v>
      </c>
    </row>
    <row r="10" spans="1:17" s="13" customFormat="1" ht="27" customHeight="1">
      <c r="A10" s="10" t="s">
        <v>11</v>
      </c>
      <c r="B10" s="22">
        <v>12208.6</v>
      </c>
      <c r="C10" s="22">
        <v>7467.98</v>
      </c>
      <c r="D10" s="22">
        <v>4740.6099999999997</v>
      </c>
      <c r="E10" s="21"/>
      <c r="F10" s="22"/>
      <c r="G10" s="37"/>
      <c r="H10" s="71" t="s">
        <v>28</v>
      </c>
      <c r="I10" s="69"/>
      <c r="J10" s="21">
        <v>33657.550000000003</v>
      </c>
      <c r="K10" s="22">
        <v>17825.78</v>
      </c>
      <c r="L10" s="22">
        <v>15831.77</v>
      </c>
      <c r="N10" s="14"/>
    </row>
    <row r="11" spans="1:17" s="18" customFormat="1" ht="27" customHeight="1">
      <c r="A11" s="10" t="s">
        <v>12</v>
      </c>
      <c r="B11" s="22">
        <v>33657.550000000003</v>
      </c>
      <c r="C11" s="22">
        <v>17825.78</v>
      </c>
      <c r="D11" s="22">
        <v>15831.77</v>
      </c>
      <c r="E11" s="21"/>
      <c r="F11" s="22"/>
      <c r="G11" s="38"/>
      <c r="H11" s="71" t="s">
        <v>29</v>
      </c>
      <c r="I11" s="69"/>
      <c r="J11" s="21">
        <v>230471.91</v>
      </c>
      <c r="K11" s="22">
        <v>134733.21</v>
      </c>
      <c r="L11" s="22">
        <v>95738.7</v>
      </c>
      <c r="M11" s="13"/>
      <c r="N11" s="14"/>
      <c r="O11" s="13"/>
    </row>
    <row r="12" spans="1:17" s="18" customFormat="1" ht="27" customHeight="1">
      <c r="A12" s="10" t="s">
        <v>13</v>
      </c>
      <c r="B12" s="22">
        <v>230471.91</v>
      </c>
      <c r="C12" s="22">
        <v>134733.21</v>
      </c>
      <c r="D12" s="22">
        <v>95738.7</v>
      </c>
      <c r="E12" s="21"/>
      <c r="F12" s="22"/>
      <c r="G12" s="22"/>
      <c r="H12" s="24" t="s">
        <v>30</v>
      </c>
      <c r="I12" s="67" t="s">
        <v>31</v>
      </c>
      <c r="J12" s="21">
        <v>175220.14</v>
      </c>
      <c r="K12" s="22">
        <v>93156.32</v>
      </c>
      <c r="L12" s="22">
        <v>82063.83</v>
      </c>
      <c r="M12" s="13"/>
      <c r="N12" s="14"/>
      <c r="O12" s="13"/>
    </row>
    <row r="13" spans="1:17" s="18" customFormat="1" ht="27" customHeight="1">
      <c r="A13" s="19" t="s">
        <v>14</v>
      </c>
      <c r="B13" s="22">
        <v>175220.14</v>
      </c>
      <c r="C13" s="22">
        <v>93156.32</v>
      </c>
      <c r="D13" s="22">
        <v>82063.83</v>
      </c>
      <c r="E13" s="21"/>
      <c r="F13" s="22"/>
      <c r="G13" s="4"/>
      <c r="H13" s="14"/>
      <c r="I13" s="34"/>
      <c r="J13" s="34"/>
      <c r="K13" s="34"/>
      <c r="L13" s="34"/>
      <c r="M13" s="4"/>
      <c r="N13" s="4"/>
      <c r="O13" s="4"/>
    </row>
    <row r="14" spans="1:17" s="18" customFormat="1" ht="27.75" customHeight="1">
      <c r="B14" s="41"/>
      <c r="C14" s="30" t="s">
        <v>6</v>
      </c>
      <c r="D14" s="41"/>
      <c r="E14" s="17"/>
      <c r="F14" s="68">
        <f>SUM(B17:B21)</f>
        <v>12.315736246640061</v>
      </c>
      <c r="G14" s="68">
        <f t="shared" ref="G14:H14" si="0">SUM(C17:C21)</f>
        <v>11.958657785714591</v>
      </c>
      <c r="H14" s="68">
        <f t="shared" si="0"/>
        <v>12.770343084371266</v>
      </c>
      <c r="I14" s="35"/>
      <c r="J14" s="35">
        <f>SUM(B7:B11)</f>
        <v>57063.47</v>
      </c>
      <c r="K14" s="35">
        <f t="shared" ref="K14:L14" si="1">SUM(C7:C11)</f>
        <v>31033.339999999997</v>
      </c>
      <c r="L14" s="35">
        <f t="shared" si="1"/>
        <v>26030.13</v>
      </c>
      <c r="M14" s="11"/>
      <c r="N14" s="4"/>
      <c r="O14" s="4"/>
    </row>
    <row r="15" spans="1:17" s="9" customFormat="1" ht="29.25" customHeight="1">
      <c r="A15" s="29" t="s">
        <v>3</v>
      </c>
      <c r="B15" s="44">
        <f t="shared" ref="B15:D17" si="2">B5*100/B$5</f>
        <v>100</v>
      </c>
      <c r="C15" s="44">
        <f t="shared" si="2"/>
        <v>100</v>
      </c>
      <c r="D15" s="44">
        <f t="shared" si="2"/>
        <v>100</v>
      </c>
      <c r="E15" s="8"/>
      <c r="F15" s="43"/>
      <c r="G15" s="43"/>
      <c r="H15" s="43"/>
      <c r="I15" s="35"/>
      <c r="J15" s="35"/>
      <c r="K15" s="35"/>
      <c r="L15" s="35"/>
      <c r="M15" s="4"/>
      <c r="N15" s="4"/>
      <c r="O15" s="4"/>
    </row>
    <row r="16" spans="1:17" s="9" customFormat="1" ht="27" customHeight="1">
      <c r="A16" s="10" t="s">
        <v>15</v>
      </c>
      <c r="B16" s="20">
        <f t="shared" si="2"/>
        <v>0.12568366147148732</v>
      </c>
      <c r="C16" s="20">
        <f t="shared" si="2"/>
        <v>0.22440397246745067</v>
      </c>
      <c r="D16" s="61">
        <f t="shared" si="2"/>
        <v>0</v>
      </c>
      <c r="E16" s="8"/>
    </row>
    <row r="17" spans="1:14" s="13" customFormat="1" ht="27" customHeight="1">
      <c r="A17" s="10" t="s">
        <v>8</v>
      </c>
      <c r="B17" s="20">
        <f t="shared" si="2"/>
        <v>5.6975701122811306E-2</v>
      </c>
      <c r="C17" s="20">
        <f t="shared" si="2"/>
        <v>0.10172820807720971</v>
      </c>
      <c r="D17" s="61">
        <f t="shared" si="2"/>
        <v>0</v>
      </c>
      <c r="E17" s="12"/>
      <c r="G17" s="40">
        <f>SUM(B18:B21)</f>
        <v>12.25876054551725</v>
      </c>
    </row>
    <row r="18" spans="1:14" s="13" customFormat="1" ht="27" customHeight="1">
      <c r="A18" s="15" t="s">
        <v>9</v>
      </c>
      <c r="B18" s="20">
        <f t="shared" ref="B18" si="3">B8*100/B$5</f>
        <v>0.17109544704386023</v>
      </c>
      <c r="C18" s="20">
        <f t="shared" ref="C18:C23" si="4">C8*100/C$5</f>
        <v>0.20115203082049876</v>
      </c>
      <c r="D18" s="20">
        <f t="shared" ref="D18" si="5">D8*100/D$5</f>
        <v>0.13283445351691922</v>
      </c>
      <c r="E18" s="12"/>
      <c r="F18" s="16"/>
      <c r="G18" s="46"/>
      <c r="H18" s="47"/>
      <c r="I18" s="47"/>
      <c r="J18" s="47"/>
      <c r="K18" s="48"/>
      <c r="L18" s="49"/>
      <c r="M18" s="50"/>
      <c r="N18" s="50"/>
    </row>
    <row r="19" spans="1:14" s="13" customFormat="1" ht="27" customHeight="1">
      <c r="A19" s="10" t="s">
        <v>10</v>
      </c>
      <c r="B19" s="20">
        <f t="shared" ref="B19:D23" si="6">B9*100/B$5</f>
        <v>2.1885929591725364</v>
      </c>
      <c r="C19" s="20">
        <f t="shared" si="4"/>
        <v>1.9088595562301043</v>
      </c>
      <c r="D19" s="20">
        <f t="shared" si="6"/>
        <v>2.5447295835711508</v>
      </c>
      <c r="E19" s="12"/>
      <c r="F19" s="16"/>
      <c r="H19" s="14"/>
      <c r="I19" s="14"/>
      <c r="J19" s="14"/>
      <c r="K19" s="14"/>
      <c r="L19" s="14"/>
    </row>
    <row r="20" spans="1:14" s="13" customFormat="1" ht="27" customHeight="1">
      <c r="A20" s="10" t="s">
        <v>11</v>
      </c>
      <c r="B20" s="20">
        <f t="shared" si="6"/>
        <v>2.6349238407816742</v>
      </c>
      <c r="C20" s="20">
        <f t="shared" si="4"/>
        <v>2.8777765194001308</v>
      </c>
      <c r="D20" s="20">
        <f t="shared" si="6"/>
        <v>2.3257362191122852</v>
      </c>
      <c r="E20" s="12"/>
      <c r="F20" s="16"/>
      <c r="H20" s="14"/>
      <c r="I20" s="14"/>
      <c r="J20" s="14"/>
      <c r="K20" s="14"/>
      <c r="L20" s="14"/>
    </row>
    <row r="21" spans="1:14" s="18" customFormat="1" ht="27" customHeight="1">
      <c r="A21" s="10" t="s">
        <v>12</v>
      </c>
      <c r="B21" s="20">
        <f t="shared" si="6"/>
        <v>7.2641482985191788</v>
      </c>
      <c r="C21" s="20">
        <f t="shared" si="4"/>
        <v>6.8691414711866479</v>
      </c>
      <c r="D21" s="20">
        <f t="shared" si="6"/>
        <v>7.7670428281709123</v>
      </c>
      <c r="E21" s="17"/>
      <c r="H21" s="45"/>
      <c r="I21" s="45"/>
      <c r="J21" s="45"/>
      <c r="K21" s="45"/>
      <c r="L21" s="14"/>
    </row>
    <row r="22" spans="1:14" s="18" customFormat="1" ht="27" customHeight="1">
      <c r="A22" s="10" t="s">
        <v>13</v>
      </c>
      <c r="B22" s="20">
        <f t="shared" si="6"/>
        <v>49.741651810157457</v>
      </c>
      <c r="C22" s="20">
        <f t="shared" si="4"/>
        <v>51.919269751848141</v>
      </c>
      <c r="D22" s="20">
        <f t="shared" si="6"/>
        <v>46.969263905009136</v>
      </c>
      <c r="E22" s="17"/>
      <c r="G22" s="51"/>
    </row>
    <row r="23" spans="1:14" s="18" customFormat="1" ht="27" customHeight="1" thickBot="1">
      <c r="A23" s="65" t="s">
        <v>14</v>
      </c>
      <c r="B23" s="64">
        <f t="shared" si="6"/>
        <v>37.816926123478751</v>
      </c>
      <c r="C23" s="64">
        <f t="shared" si="4"/>
        <v>35.897668489969817</v>
      </c>
      <c r="D23" s="64">
        <f t="shared" si="6"/>
        <v>40.260393010619595</v>
      </c>
      <c r="E23" s="66"/>
      <c r="G23" s="45"/>
    </row>
    <row r="24" spans="1:14" s="33" customFormat="1" ht="21" customHeight="1">
      <c r="A24" s="31" t="s">
        <v>16</v>
      </c>
      <c r="B24" s="32"/>
      <c r="C24" s="32"/>
      <c r="D24" s="32"/>
      <c r="G24" s="52"/>
    </row>
    <row r="25" spans="1:14" ht="30.75" customHeight="1">
      <c r="A25" s="23" t="s">
        <v>32</v>
      </c>
      <c r="B25" s="2"/>
      <c r="C25" s="42"/>
      <c r="D25" s="42"/>
      <c r="G25" s="36"/>
      <c r="H25" s="53"/>
    </row>
  </sheetData>
  <mergeCells count="8">
    <mergeCell ref="H10:I10"/>
    <mergeCell ref="H11:I11"/>
    <mergeCell ref="H3:I3"/>
    <mergeCell ref="H4:I4"/>
    <mergeCell ref="H6:I6"/>
    <mergeCell ref="H7:I7"/>
    <mergeCell ref="H8:I8"/>
    <mergeCell ref="H9:I9"/>
  </mergeCells>
  <phoneticPr fontId="0" type="noConversion"/>
  <pageMargins left="1.1811023622047245" right="0.47244094488188981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Header>&amp;L&amp;"TH SarabunPSK,Bold"&amp;16 32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2017-02-02T04:47:30Z</cp:lastPrinted>
  <dcterms:created xsi:type="dcterms:W3CDTF">2000-11-20T04:06:35Z</dcterms:created>
  <dcterms:modified xsi:type="dcterms:W3CDTF">2017-03-03T03:27:18Z</dcterms:modified>
</cp:coreProperties>
</file>