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7" sheetId="1" r:id="rId1"/>
  </sheets>
  <calcPr calcId="144525"/>
</workbook>
</file>

<file path=xl/calcChain.xml><?xml version="1.0" encoding="utf-8"?>
<calcChain xmlns="http://schemas.openxmlformats.org/spreadsheetml/2006/main">
  <c r="E5" i="1" l="1"/>
  <c r="E20" i="1" s="1"/>
  <c r="F5" i="1"/>
  <c r="F7" i="1"/>
  <c r="F12" i="1" s="1"/>
  <c r="E8" i="1"/>
  <c r="F8" i="1"/>
  <c r="E9" i="1"/>
  <c r="E12" i="1" s="1"/>
  <c r="F9" i="1"/>
  <c r="E10" i="1"/>
  <c r="F10" i="1"/>
  <c r="F21" i="1" s="1"/>
  <c r="E11" i="1"/>
  <c r="F11" i="1"/>
  <c r="C18" i="1"/>
  <c r="D18" i="1"/>
  <c r="F18" i="1" s="1"/>
  <c r="F23" i="1" s="1"/>
  <c r="B19" i="1"/>
  <c r="C19" i="1"/>
  <c r="E19" i="1"/>
  <c r="F19" i="1"/>
  <c r="B20" i="1"/>
  <c r="C20" i="1"/>
  <c r="D20" i="1"/>
  <c r="F20" i="1"/>
  <c r="B21" i="1"/>
  <c r="C21" i="1"/>
  <c r="D21" i="1"/>
  <c r="E21" i="1"/>
  <c r="B22" i="1"/>
  <c r="D22" i="1"/>
  <c r="B23" i="1"/>
  <c r="C23" i="1"/>
  <c r="D23" i="1"/>
  <c r="B24" i="1"/>
  <c r="C24" i="1"/>
  <c r="D24" i="1"/>
  <c r="B25" i="1"/>
  <c r="C25" i="1"/>
  <c r="E22" i="1" s="1"/>
  <c r="D25" i="1"/>
  <c r="F22" i="1" s="1"/>
</calcChain>
</file>

<file path=xl/sharedStrings.xml><?xml version="1.0" encoding="utf-8"?>
<sst xmlns="http://schemas.openxmlformats.org/spreadsheetml/2006/main" count="27" uniqueCount="18">
  <si>
    <t>การสำรวจภาวะการทำงานของประชากร จังหวัดพิจิตร ไตรมาสที่ 1 พ.ศ. 2559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</si>
  <si>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</si>
  <si>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</si>
  <si>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</si>
  <si>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</si>
  <si>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</si>
  <si>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</si>
  <si>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</si>
  <si>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</si>
  <si>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</si>
  <si>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</si>
  <si>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</si>
  <si>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</si>
  <si>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</si>
  <si>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</si>
  <si>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</si>
  <si>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</si>
  <si>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7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</si>
</sst>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_ ;\-0.0\ "/>
    <numFmt numFmtId="188" formatCode="_-* #,##0.0_-;\-* #,##0.0_-;_-* &quot;-&quot;??_-;_-@_-"/>
    <numFmt numFmtId="189" formatCode="0.0"/>
    <numFmt numFmtId="190" formatCode="_-* #,##0_-;\-* #,##0_-;_-* &quot;-&quot;??_-;_-@_-"/>
  </numFmts>
  <fonts count="1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43" fontId="10" fillId="0" borderId="0" xfId="1" applyFont="1" applyFill="1"/>
    <xf numFmtId="187" fontId="8" fillId="0" borderId="1" xfId="1" applyNumberFormat="1" applyFont="1" applyFill="1" applyBorder="1" applyAlignment="1">
      <alignment vertical="center" wrapText="1"/>
    </xf>
    <xf numFmtId="187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87" fontId="8" fillId="0" borderId="0" xfId="1" applyNumberFormat="1" applyFont="1" applyFill="1" applyAlignment="1">
      <alignment vertical="center" wrapText="1"/>
    </xf>
    <xf numFmtId="187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88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8" fontId="10" fillId="0" borderId="0" xfId="0" applyNumberFormat="1" applyFont="1" applyFill="1" applyAlignment="1">
      <alignment vertical="center"/>
    </xf>
    <xf numFmtId="189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88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88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90" fontId="5" fillId="0" borderId="0" xfId="0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189" fontId="8" fillId="0" borderId="0" xfId="0" applyNumberFormat="1" applyFont="1" applyFill="1"/>
    <xf numFmtId="190" fontId="8" fillId="0" borderId="0" xfId="0" applyNumberFormat="1" applyFont="1" applyFill="1"/>
    <xf numFmtId="43" fontId="9" fillId="0" borderId="0" xfId="1" applyNumberFormat="1" applyFont="1" applyFill="1"/>
    <xf numFmtId="190" fontId="12" fillId="0" borderId="0" xfId="0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90" fontId="10" fillId="0" borderId="0" xfId="0" applyNumberFormat="1" applyFont="1" applyFill="1" applyAlignment="1">
      <alignment vertical="center"/>
    </xf>
    <xf numFmtId="189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1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190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0" fontId="13" fillId="0" borderId="2" xfId="0" applyFont="1" applyFill="1" applyBorder="1" applyAlignment="1">
      <alignment horizontal="center" vertical="center"/>
    </xf>
    <xf numFmtId="190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I7" sqref="I7"/>
    </sheetView>
  </sheetViews>
  <sheetFormatPr defaultRowHeight="30.75" customHeight="1" x14ac:dyDescent="0.35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6" customFormat="1" ht="36.75" customHeight="1" x14ac:dyDescent="0.35">
      <c r="A1" s="59" t="s">
        <v>17</v>
      </c>
      <c r="B1" s="1"/>
      <c r="C1" s="1"/>
      <c r="D1" s="1"/>
      <c r="E1" s="58"/>
      <c r="F1" s="58"/>
      <c r="G1" s="57"/>
    </row>
    <row r="2" spans="1:10" ht="11.25" customHeight="1" x14ac:dyDescent="0.35"/>
    <row r="3" spans="1:10" s="49" customFormat="1" ht="30.75" customHeight="1" x14ac:dyDescent="0.3">
      <c r="A3" s="55" t="s">
        <v>16</v>
      </c>
      <c r="B3" s="54" t="s">
        <v>15</v>
      </c>
      <c r="C3" s="54" t="s">
        <v>14</v>
      </c>
      <c r="D3" s="54" t="s">
        <v>13</v>
      </c>
      <c r="E3" s="51"/>
      <c r="F3" s="51"/>
      <c r="G3" s="50"/>
    </row>
    <row r="4" spans="1:10" s="49" customFormat="1" ht="28.5" customHeight="1" x14ac:dyDescent="0.3">
      <c r="A4" s="53"/>
      <c r="B4" s="52" t="s">
        <v>12</v>
      </c>
      <c r="C4" s="52"/>
      <c r="D4" s="52"/>
      <c r="E4" s="51"/>
      <c r="F4" s="51"/>
      <c r="G4" s="50"/>
    </row>
    <row r="5" spans="1:10" s="26" customFormat="1" ht="30.75" customHeight="1" x14ac:dyDescent="0.5">
      <c r="A5" s="30" t="s">
        <v>10</v>
      </c>
      <c r="B5" s="47">
        <v>277338</v>
      </c>
      <c r="C5" s="47">
        <v>153244</v>
      </c>
      <c r="D5" s="47">
        <v>124094</v>
      </c>
      <c r="E5" s="39">
        <f>SUM(C7:C14)</f>
        <v>153244</v>
      </c>
      <c r="F5" s="39">
        <f>SUM(D7:D14)</f>
        <v>124094</v>
      </c>
      <c r="G5" s="48"/>
    </row>
    <row r="6" spans="1:10" s="26" customFormat="1" ht="6" customHeight="1" x14ac:dyDescent="0.5">
      <c r="A6" s="30"/>
      <c r="B6" s="34"/>
      <c r="C6" s="47"/>
      <c r="D6" s="47"/>
      <c r="E6" s="28"/>
      <c r="F6" s="28"/>
      <c r="G6" s="27"/>
    </row>
    <row r="7" spans="1:10" s="20" customFormat="1" ht="30.75" customHeight="1" x14ac:dyDescent="0.5">
      <c r="A7" s="18" t="s">
        <v>9</v>
      </c>
      <c r="B7" s="34">
        <v>15407</v>
      </c>
      <c r="C7" s="34">
        <v>10633</v>
      </c>
      <c r="D7" s="34">
        <v>4774</v>
      </c>
      <c r="E7" s="39"/>
      <c r="F7" s="39">
        <f>D7</f>
        <v>4774</v>
      </c>
      <c r="G7" s="21"/>
    </row>
    <row r="8" spans="1:10" s="20" customFormat="1" ht="30.75" customHeight="1" x14ac:dyDescent="0.5">
      <c r="A8" s="18" t="s">
        <v>8</v>
      </c>
      <c r="B8" s="34">
        <v>1998</v>
      </c>
      <c r="C8" s="46">
        <v>1193</v>
      </c>
      <c r="D8" s="34">
        <v>805</v>
      </c>
      <c r="E8" s="39">
        <f>C8</f>
        <v>1193</v>
      </c>
      <c r="F8" s="39">
        <f>D8</f>
        <v>805</v>
      </c>
      <c r="G8" s="43"/>
    </row>
    <row r="9" spans="1:10" s="20" customFormat="1" ht="30.75" customHeight="1" x14ac:dyDescent="0.5">
      <c r="A9" s="24" t="s">
        <v>7</v>
      </c>
      <c r="B9" s="34">
        <v>26394</v>
      </c>
      <c r="C9" s="34">
        <v>14074</v>
      </c>
      <c r="D9" s="34">
        <v>12320</v>
      </c>
      <c r="E9" s="39">
        <f>C9+C10+C11</f>
        <v>58455</v>
      </c>
      <c r="F9" s="39">
        <f>D9+D10+D11</f>
        <v>43564</v>
      </c>
      <c r="G9" s="45"/>
      <c r="H9" s="44"/>
      <c r="I9" s="44"/>
      <c r="J9" s="44"/>
    </row>
    <row r="10" spans="1:10" s="20" customFormat="1" ht="30.75" customHeight="1" x14ac:dyDescent="0.5">
      <c r="A10" s="18" t="s">
        <v>6</v>
      </c>
      <c r="B10" s="34">
        <v>55992</v>
      </c>
      <c r="C10" s="34">
        <v>30525</v>
      </c>
      <c r="D10" s="34">
        <v>25467</v>
      </c>
      <c r="E10" s="41">
        <f>C12+C13</f>
        <v>67496</v>
      </c>
      <c r="F10" s="41">
        <f>D12+D13</f>
        <v>62453</v>
      </c>
      <c r="G10" s="43"/>
      <c r="H10" s="42"/>
      <c r="I10" s="42"/>
      <c r="J10" s="42"/>
    </row>
    <row r="11" spans="1:10" s="20" customFormat="1" ht="30.75" customHeight="1" x14ac:dyDescent="0.5">
      <c r="A11" s="18" t="s">
        <v>5</v>
      </c>
      <c r="B11" s="34">
        <v>19633</v>
      </c>
      <c r="C11" s="34">
        <v>13856</v>
      </c>
      <c r="D11" s="34">
        <v>5777</v>
      </c>
      <c r="E11" s="41">
        <f>C14</f>
        <v>15467</v>
      </c>
      <c r="F11" s="41">
        <f>D14</f>
        <v>12498</v>
      </c>
      <c r="G11" s="40"/>
    </row>
    <row r="12" spans="1:10" s="8" customFormat="1" ht="30.75" customHeight="1" x14ac:dyDescent="0.3">
      <c r="A12" s="18" t="s">
        <v>4</v>
      </c>
      <c r="B12" s="34">
        <v>52401</v>
      </c>
      <c r="C12" s="34">
        <v>29138</v>
      </c>
      <c r="D12" s="34">
        <v>23263</v>
      </c>
      <c r="E12" s="39">
        <f>SUM(E7:E11)</f>
        <v>142611</v>
      </c>
      <c r="F12" s="39">
        <f>SUM(F7:F11)</f>
        <v>124094</v>
      </c>
      <c r="G12" s="38"/>
      <c r="H12" s="37"/>
      <c r="I12" s="37"/>
      <c r="J12" s="37"/>
    </row>
    <row r="13" spans="1:10" s="8" customFormat="1" ht="30.75" customHeight="1" x14ac:dyDescent="0.3">
      <c r="A13" s="18" t="s">
        <v>3</v>
      </c>
      <c r="B13" s="34">
        <v>77548</v>
      </c>
      <c r="C13" s="34">
        <v>38358</v>
      </c>
      <c r="D13" s="34">
        <v>39190</v>
      </c>
      <c r="E13" s="25"/>
      <c r="F13" s="25"/>
      <c r="G13" s="9"/>
      <c r="H13" s="36"/>
      <c r="I13" s="36"/>
      <c r="J13" s="36"/>
    </row>
    <row r="14" spans="1:10" s="8" customFormat="1" ht="30.75" customHeight="1" x14ac:dyDescent="0.3">
      <c r="A14" s="35" t="s">
        <v>2</v>
      </c>
      <c r="B14" s="34">
        <v>27965</v>
      </c>
      <c r="C14" s="34">
        <v>15467</v>
      </c>
      <c r="D14" s="34">
        <v>12498</v>
      </c>
      <c r="E14" s="10"/>
      <c r="F14" s="10"/>
      <c r="G14" s="9"/>
    </row>
    <row r="15" spans="1:10" s="8" customFormat="1" ht="25.5" customHeight="1" x14ac:dyDescent="0.3">
      <c r="A15" s="33"/>
      <c r="B15" s="32" t="s">
        <v>11</v>
      </c>
      <c r="C15" s="32"/>
      <c r="D15" s="32"/>
      <c r="E15" s="10"/>
      <c r="F15" s="10"/>
      <c r="G15" s="9"/>
    </row>
    <row r="16" spans="1:10" s="26" customFormat="1" ht="30.75" customHeight="1" x14ac:dyDescent="0.5">
      <c r="A16" s="30" t="s">
        <v>10</v>
      </c>
      <c r="B16" s="29">
        <v>100</v>
      </c>
      <c r="C16" s="29">
        <v>100</v>
      </c>
      <c r="D16" s="29">
        <v>100</v>
      </c>
      <c r="E16" s="31"/>
      <c r="F16" s="28"/>
      <c r="G16" s="27"/>
    </row>
    <row r="17" spans="1:7" s="26" customFormat="1" ht="6" customHeight="1" x14ac:dyDescent="0.5">
      <c r="A17" s="30"/>
      <c r="B17" s="29"/>
      <c r="C17" s="29"/>
      <c r="D17" s="29"/>
      <c r="E17" s="28"/>
      <c r="F17" s="28"/>
      <c r="G17" s="27"/>
    </row>
    <row r="18" spans="1:7" s="20" customFormat="1" ht="30.75" customHeight="1" x14ac:dyDescent="0.5">
      <c r="A18" s="20" t="s">
        <v>9</v>
      </c>
      <c r="B18" s="17">
        <v>5.5</v>
      </c>
      <c r="C18" s="16">
        <f>C7/$C$5*100</f>
        <v>6.9386077105792072</v>
      </c>
      <c r="D18" s="16">
        <f>D7/$D$5*100</f>
        <v>3.847083662384966</v>
      </c>
      <c r="E18" s="25"/>
      <c r="F18" s="25">
        <f>D18</f>
        <v>3.847083662384966</v>
      </c>
      <c r="G18" s="21"/>
    </row>
    <row r="19" spans="1:7" s="20" customFormat="1" ht="30.75" customHeight="1" x14ac:dyDescent="0.5">
      <c r="A19" s="18" t="s">
        <v>8</v>
      </c>
      <c r="B19" s="17">
        <f>B8/$B$5*100</f>
        <v>0.72042056984618053</v>
      </c>
      <c r="C19" s="16">
        <f>C8/$C$5*100</f>
        <v>0.77849703740440079</v>
      </c>
      <c r="D19" s="16">
        <v>0.7</v>
      </c>
      <c r="E19" s="25">
        <f>C19</f>
        <v>0.77849703740440079</v>
      </c>
      <c r="F19" s="25">
        <f>D19</f>
        <v>0.7</v>
      </c>
      <c r="G19" s="21"/>
    </row>
    <row r="20" spans="1:7" s="20" customFormat="1" ht="30.75" customHeight="1" x14ac:dyDescent="0.5">
      <c r="A20" s="24" t="s">
        <v>7</v>
      </c>
      <c r="B20" s="17">
        <f>B9/$B$5*100</f>
        <v>9.5169071674274708</v>
      </c>
      <c r="C20" s="16">
        <f>C9/$C$5*100</f>
        <v>9.184046357443032</v>
      </c>
      <c r="D20" s="16">
        <f>D9/$D$5*100</f>
        <v>9.9279578384128175</v>
      </c>
      <c r="E20" s="23">
        <f>E9*100/E5</f>
        <v>38.145049724622169</v>
      </c>
      <c r="F20" s="23">
        <f>F9*100/F5</f>
        <v>35.105645720179865</v>
      </c>
      <c r="G20" s="21"/>
    </row>
    <row r="21" spans="1:7" s="20" customFormat="1" ht="30.75" customHeight="1" x14ac:dyDescent="0.5">
      <c r="A21" s="18" t="s">
        <v>6</v>
      </c>
      <c r="B21" s="17">
        <f>B10/$B$5*100</f>
        <v>20.189083356770439</v>
      </c>
      <c r="C21" s="16">
        <f>C10/$C$5*100</f>
        <v>19.919213802824252</v>
      </c>
      <c r="D21" s="16">
        <f>D10/$D$5*100</f>
        <v>20.522345963543764</v>
      </c>
      <c r="E21" s="23">
        <f>E10*100/E5</f>
        <v>44.044791313199866</v>
      </c>
      <c r="F21" s="23">
        <f>F10*100/F5</f>
        <v>50.32717133785679</v>
      </c>
      <c r="G21" s="21"/>
    </row>
    <row r="22" spans="1:7" s="20" customFormat="1" ht="30.75" customHeight="1" x14ac:dyDescent="0.5">
      <c r="A22" s="18" t="s">
        <v>5</v>
      </c>
      <c r="B22" s="17">
        <f>B11/$B$5*100</f>
        <v>7.0790876115065373</v>
      </c>
      <c r="C22" s="16">
        <v>9.1</v>
      </c>
      <c r="D22" s="16">
        <f>D11/$D$5*100</f>
        <v>4.6553419182232822</v>
      </c>
      <c r="E22" s="22">
        <f>C25</f>
        <v>10.093054214194357</v>
      </c>
      <c r="F22" s="22">
        <f>D25</f>
        <v>10.071397489000274</v>
      </c>
      <c r="G22" s="21"/>
    </row>
    <row r="23" spans="1:7" s="8" customFormat="1" ht="30.75" customHeight="1" x14ac:dyDescent="0.3">
      <c r="A23" s="18" t="s">
        <v>4</v>
      </c>
      <c r="B23" s="17">
        <f>B12/$B$5*100</f>
        <v>18.894273413668518</v>
      </c>
      <c r="C23" s="16">
        <f>C12/$C$5*100</f>
        <v>19.014121270653337</v>
      </c>
      <c r="D23" s="16">
        <f>D12/$D$5*100</f>
        <v>18.746272986606925</v>
      </c>
      <c r="E23" s="19"/>
      <c r="F23" s="19">
        <f>SUM(F18:F22)</f>
        <v>100.0512982094219</v>
      </c>
      <c r="G23" s="9"/>
    </row>
    <row r="24" spans="1:7" s="8" customFormat="1" ht="30.75" customHeight="1" x14ac:dyDescent="0.35">
      <c r="A24" s="18" t="s">
        <v>3</v>
      </c>
      <c r="B24" s="17">
        <f>B13/$B$5*100</f>
        <v>27.961548723939739</v>
      </c>
      <c r="C24" s="16">
        <f>C13/$C$5*100</f>
        <v>25.030670042546525</v>
      </c>
      <c r="D24" s="16">
        <f>D13/$D$5*100</f>
        <v>31.580898351249857</v>
      </c>
      <c r="E24" s="12"/>
      <c r="F24" s="3"/>
      <c r="G24" s="9"/>
    </row>
    <row r="25" spans="1:7" s="8" customFormat="1" ht="30.75" customHeight="1" x14ac:dyDescent="0.35">
      <c r="A25" s="15" t="s">
        <v>2</v>
      </c>
      <c r="B25" s="14">
        <f>B14/$B$5*100</f>
        <v>10.083363981856074</v>
      </c>
      <c r="C25" s="13">
        <f>C14/$C$5*100</f>
        <v>10.093054214194357</v>
      </c>
      <c r="D25" s="13">
        <f>D14/$D$5*100</f>
        <v>10.071397489000274</v>
      </c>
      <c r="E25" s="12"/>
      <c r="F25" s="3"/>
      <c r="G25" s="9"/>
    </row>
    <row r="26" spans="1:7" s="8" customFormat="1" ht="31.5" customHeight="1" x14ac:dyDescent="0.3">
      <c r="A26" s="11" t="s">
        <v>1</v>
      </c>
      <c r="E26" s="10"/>
      <c r="F26" s="10"/>
      <c r="G26" s="9"/>
    </row>
    <row r="27" spans="1:7" s="4" customFormat="1" ht="24" customHeight="1" x14ac:dyDescent="0.3">
      <c r="A27" s="8" t="s">
        <v>0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2017-03-06T01:41:24Z</dcterms:created>
  <dcterms:modified xsi:type="dcterms:W3CDTF">2017-03-06T01:42:12Z</dcterms:modified>
</cp:coreProperties>
</file>