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4.เดือนเมษายน\"/>
    </mc:Choice>
  </mc:AlternateContent>
  <xr:revisionPtr revIDLastSave="0" documentId="13_ncr:1_{3F706A7F-879F-4AB1-B3AC-8FCB31C9684F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F16" i="9" s="1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B15" i="9"/>
  <c r="F19" i="9"/>
  <c r="E16" i="9"/>
  <c r="C15" i="9"/>
  <c r="D15" i="9"/>
  <c r="F15" i="9" s="1"/>
  <c r="E19" i="9"/>
  <c r="F4" i="9"/>
  <c r="F7" i="9"/>
  <c r="F8" i="9"/>
  <c r="F5" i="9"/>
  <c r="F6" i="9"/>
  <c r="F9" i="9"/>
  <c r="E6" i="9"/>
  <c r="E7" i="9"/>
  <c r="E8" i="9"/>
  <c r="E9" i="9"/>
  <c r="E4" i="9"/>
  <c r="E17" i="9" s="1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<sst xmlns="http://schemas.openxmlformats.org/spreadsheetml/2006/main" count="27" uniqueCount="18">
  <si>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</si>
  <si>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</si>
  <si>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</si>
  <si>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</si>
  <si>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</si>
  <si>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</si>
  <si>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</si>
  <si>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</si>
  <si>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</si>
  <si>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</si>
  <si>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</si>
  <si>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</si>
  <si>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</si>
  <si>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</si>
  <si>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</si>
  <si>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</si>
  <si>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เดือนเมษายน พ.ศ. 2559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</si>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</sst>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topLeftCell="A10" zoomScaleNormal="100" workbookViewId="0">
      <selection activeCell="D15" sqref="D15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17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4" t="s">
        <v>2</v>
      </c>
      <c r="E2" s="11"/>
      <c r="F2" s="11"/>
      <c r="G2" s="31"/>
    </row>
    <row r="3" spans="1:10" s="12" customFormat="1" ht="24.75" customHeight="1" x14ac:dyDescent="0.65">
      <c r="A3" s="42"/>
      <c r="B3" s="57" t="s">
        <v>3</v>
      </c>
      <c r="C3" s="57"/>
      <c r="D3" s="57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272374.93</v>
      </c>
      <c r="C4" s="55">
        <v>149946.85999999999</v>
      </c>
      <c r="D4" s="55">
        <v>122428.07</v>
      </c>
      <c r="E4" s="13">
        <f>SUM(C5:C12)</f>
        <v>149946.85</v>
      </c>
      <c r="F4" s="13">
        <f>SUM(D5:D12)</f>
        <v>122428.06999999999</v>
      </c>
      <c r="G4" s="32"/>
    </row>
    <row r="5" spans="1:10" s="9" customFormat="1" ht="30.75" customHeight="1" x14ac:dyDescent="0.6">
      <c r="A5" s="43" t="s">
        <v>12</v>
      </c>
      <c r="B5" s="56">
        <v>23501.119999999999</v>
      </c>
      <c r="C5" s="56">
        <v>17432.09</v>
      </c>
      <c r="D5" s="56">
        <v>6069.02</v>
      </c>
      <c r="E5" s="13"/>
      <c r="F5" s="13">
        <f>D5</f>
        <v>6069.02</v>
      </c>
      <c r="G5" s="34"/>
    </row>
    <row r="6" spans="1:10" s="9" customFormat="1" ht="30.75" customHeight="1" x14ac:dyDescent="0.6">
      <c r="A6" s="43" t="s">
        <v>14</v>
      </c>
      <c r="B6" s="56">
        <v>3720.68</v>
      </c>
      <c r="C6" s="56">
        <v>2347.92</v>
      </c>
      <c r="D6" s="56">
        <v>1372.76</v>
      </c>
      <c r="E6" s="13">
        <f>C6</f>
        <v>2347.92</v>
      </c>
      <c r="F6" s="13">
        <f>D6</f>
        <v>1372.76</v>
      </c>
      <c r="G6" s="35"/>
    </row>
    <row r="7" spans="1:10" s="9" customFormat="1" ht="30.75" customHeight="1" x14ac:dyDescent="0.6">
      <c r="A7" s="44" t="s">
        <v>6</v>
      </c>
      <c r="B7" s="56">
        <v>24825.919999999998</v>
      </c>
      <c r="C7" s="56">
        <v>12213.89</v>
      </c>
      <c r="D7" s="56">
        <v>12612.03</v>
      </c>
      <c r="E7" s="13">
        <f>C7+C8+C9</f>
        <v>40543.919999999998</v>
      </c>
      <c r="F7" s="13">
        <f>D7+D8+D9</f>
        <v>38022.44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42794.77</v>
      </c>
      <c r="C8" s="56">
        <v>22993.08</v>
      </c>
      <c r="D8" s="56">
        <v>19801.689999999999</v>
      </c>
      <c r="E8" s="16">
        <f>C10+C11</f>
        <v>70742.679999999993</v>
      </c>
      <c r="F8" s="16">
        <f>D10+D11</f>
        <v>63381.33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10945.67</v>
      </c>
      <c r="C9" s="56">
        <v>5336.95</v>
      </c>
      <c r="D9" s="56">
        <v>5608.72</v>
      </c>
      <c r="E9" s="16">
        <f>C12</f>
        <v>18880.240000000002</v>
      </c>
      <c r="F9" s="16">
        <f>D12</f>
        <v>13582.52</v>
      </c>
      <c r="G9" s="37"/>
    </row>
    <row r="10" spans="1:10" s="10" customFormat="1" ht="30.75" customHeight="1" x14ac:dyDescent="0.65">
      <c r="A10" s="43" t="s">
        <v>9</v>
      </c>
      <c r="B10" s="56">
        <v>54808.51</v>
      </c>
      <c r="C10" s="56">
        <v>28057.919999999998</v>
      </c>
      <c r="D10" s="56">
        <v>26750.59</v>
      </c>
      <c r="E10" s="13">
        <f>SUM(E5:E9)</f>
        <v>132514.75999999998</v>
      </c>
      <c r="F10" s="13">
        <f>SUM(F5:F9)</f>
        <v>122428.07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79315.5</v>
      </c>
      <c r="C11" s="56">
        <v>42684.76</v>
      </c>
      <c r="D11" s="56">
        <v>36630.74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32462.76</v>
      </c>
      <c r="C12" s="56">
        <v>18880.240000000002</v>
      </c>
      <c r="D12" s="56">
        <v>13582.52</v>
      </c>
      <c r="E12" s="21"/>
      <c r="F12" s="21"/>
      <c r="G12" s="39"/>
    </row>
    <row r="13" spans="1:10" s="10" customFormat="1" ht="25.5" customHeight="1" x14ac:dyDescent="0.65">
      <c r="A13" s="45"/>
      <c r="B13" s="57" t="s">
        <v>5</v>
      </c>
      <c r="C13" s="57"/>
      <c r="D13" s="57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100</v>
      </c>
      <c r="C14" s="46">
        <f>SUM(C15:C22)</f>
        <v>99.999993330970725</v>
      </c>
      <c r="D14" s="46">
        <f>SUM(D15:D22)</f>
        <v>100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8.6282243376804164</v>
      </c>
      <c r="C15" s="49">
        <f t="shared" ref="C15:C22" si="0">C5/$C$4*100</f>
        <v>11.625511864669926</v>
      </c>
      <c r="D15" s="49">
        <f>D5/$D$4*100</f>
        <v>4.9572128352591038</v>
      </c>
      <c r="E15" s="20"/>
      <c r="F15" s="20">
        <f>D15</f>
        <v>4.9572128352591038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1.3660141188471346</v>
      </c>
      <c r="C16" s="49">
        <f t="shared" si="0"/>
        <v>1.5658347230478855</v>
      </c>
      <c r="D16" s="49">
        <f t="shared" ref="D16:D22" si="2">D6/$D$4*100</f>
        <v>1.1212788047708337</v>
      </c>
      <c r="E16" s="20">
        <f>C16</f>
        <v>1.5658347230478855</v>
      </c>
      <c r="F16" s="20">
        <f>D16</f>
        <v>1.1212788047708337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9.1146127141730702</v>
      </c>
      <c r="C17" s="49">
        <f t="shared" si="0"/>
        <v>8.1454790050288484</v>
      </c>
      <c r="D17" s="49">
        <f t="shared" si="2"/>
        <v>10.301583615587504</v>
      </c>
      <c r="E17" s="25">
        <f>E7*100/E4</f>
        <v>27.038860769666051</v>
      </c>
      <c r="F17" s="25">
        <f>F7*100/F4</f>
        <v>31.056962672040818</v>
      </c>
      <c r="G17" s="34"/>
    </row>
    <row r="18" spans="1:7" s="9" customFormat="1" ht="30.75" customHeight="1" x14ac:dyDescent="0.6">
      <c r="A18" s="43" t="s">
        <v>7</v>
      </c>
      <c r="B18" s="48">
        <f t="shared" si="1"/>
        <v>15.711713996585514</v>
      </c>
      <c r="C18" s="49">
        <f t="shared" si="0"/>
        <v>15.334152379049486</v>
      </c>
      <c r="D18" s="49">
        <f t="shared" si="2"/>
        <v>16.174142090126878</v>
      </c>
      <c r="E18" s="25">
        <f>E8*100/E4</f>
        <v>47.178503583102938</v>
      </c>
      <c r="F18" s="25">
        <f>F8*100/F4</f>
        <v>51.77025987586017</v>
      </c>
      <c r="G18" s="34"/>
    </row>
    <row r="19" spans="1:7" s="9" customFormat="1" ht="30.75" customHeight="1" x14ac:dyDescent="0.6">
      <c r="A19" s="43" t="s">
        <v>8</v>
      </c>
      <c r="B19" s="48">
        <f t="shared" si="1"/>
        <v>4.0186040616880563</v>
      </c>
      <c r="C19" s="49">
        <f t="shared" si="0"/>
        <v>3.5592275823581772</v>
      </c>
      <c r="D19" s="49">
        <f t="shared" si="2"/>
        <v>4.5812369663264318</v>
      </c>
      <c r="E19" s="26">
        <f>C22</f>
        <v>12.591287340061674</v>
      </c>
      <c r="F19" s="26">
        <f>D22</f>
        <v>11.094285812069078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20.122450329771542</v>
      </c>
      <c r="C20" s="49">
        <f t="shared" si="0"/>
        <v>18.711909005630396</v>
      </c>
      <c r="D20" s="49">
        <f t="shared" si="2"/>
        <v>21.850046316992501</v>
      </c>
      <c r="E20" s="27"/>
      <c r="F20" s="27">
        <f>SUM(F15:F19)</f>
        <v>100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29.119970769703365</v>
      </c>
      <c r="C21" s="49">
        <f t="shared" si="0"/>
        <v>28.466591431124339</v>
      </c>
      <c r="D21" s="49">
        <f t="shared" si="2"/>
        <v>29.920213558867665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11.918409671550902</v>
      </c>
      <c r="C22" s="52">
        <f t="shared" si="0"/>
        <v>12.591287340061674</v>
      </c>
      <c r="D22" s="52">
        <f t="shared" si="2"/>
        <v>11.094285812069078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16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2021-01-25T03:08:08Z</dcterms:modified>
</cp:coreProperties>
</file>