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8.สิงหาคม\"/>
    </mc:Choice>
  </mc:AlternateContent>
  <xr:revisionPtr revIDLastSave="0" documentId="13_ncr:1_{E728573B-AE30-463D-88B6-4501D1CCA36C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F16" i="9" s="1"/>
  <c r="D17" i="9"/>
  <c r="D18" i="9"/>
  <c r="D19" i="9"/>
  <c r="D20" i="9"/>
  <c r="D21" i="9"/>
  <c r="D22" i="9"/>
  <c r="F19" i="9" s="1"/>
  <c r="C16" i="9"/>
  <c r="C17" i="9"/>
  <c r="C18" i="9"/>
  <c r="C19" i="9"/>
  <c r="C20" i="9"/>
  <c r="C21" i="9"/>
  <c r="C22" i="9"/>
  <c r="E19" i="9" s="1"/>
  <c r="B16" i="9"/>
  <c r="B17" i="9"/>
  <c r="B18" i="9"/>
  <c r="B19" i="9"/>
  <c r="B20" i="9"/>
  <c r="B21" i="9"/>
  <c r="B22" i="9"/>
  <c r="B15" i="9"/>
  <c r="E16" i="9"/>
  <c r="C15" i="9"/>
  <c r="D15" i="9"/>
  <c r="F15" i="9" s="1"/>
  <c r="F7" i="9"/>
  <c r="F8" i="9"/>
  <c r="F5" i="9"/>
  <c r="F6" i="9"/>
  <c r="F9" i="9"/>
  <c r="E6" i="9"/>
  <c r="E7" i="9"/>
  <c r="E8" i="9"/>
  <c r="E9" i="9"/>
  <c r="F10" i="9" l="1"/>
  <c r="E10" i="9"/>
  <c r="F20" i="9" l="1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<sst xmlns="http://schemas.openxmlformats.org/spreadsheetml/2006/main" count="27" uniqueCount="18">
  <si>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</si>
  <si>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</si>
  <si>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</si>
  <si>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</si>
  <si>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</si>
  <si>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</si>
  <si>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</si>
  <si>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</si>
  <si>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</si>
  <si>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</si>
  <si>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</si>
  <si>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</si>
  <si>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</si>
  <si>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</si>
  <si>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</si>
  <si>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</si>
  <si>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</si>
  <si>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เดือนสิงหาคม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</si>
</sst>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3" fontId="22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10" fillId="0" borderId="6" xfId="0" applyFont="1" applyFill="1" applyBorder="1" applyAlignment="1">
      <alignment horizontal="center" vertical="center"/>
    </xf>
    <xf numFmtId="190" fontId="10" fillId="0" borderId="6" xfId="1" applyNumberFormat="1" applyFont="1" applyFill="1" applyBorder="1" applyAlignment="1">
      <alignment horizontal="right" vertical="center" wrapText="1"/>
    </xf>
    <xf numFmtId="190" fontId="11" fillId="0" borderId="6" xfId="1" applyNumberFormat="1" applyFont="1" applyFill="1" applyBorder="1" applyAlignment="1">
      <alignment vertical="center" wrapText="1"/>
    </xf>
    <xf numFmtId="190" fontId="11" fillId="0" borderId="7" xfId="1" applyNumberFormat="1" applyFont="1" applyFill="1" applyBorder="1" applyAlignment="1">
      <alignment vertical="center" wrapText="1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zoomScaleNormal="100" workbookViewId="0">
      <selection activeCell="F16" sqref="F16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16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8" t="s">
        <v>2</v>
      </c>
      <c r="E2" s="11"/>
      <c r="F2" s="11"/>
      <c r="G2" s="31"/>
    </row>
    <row r="3" spans="1:10" s="12" customFormat="1" ht="24.75" customHeight="1" x14ac:dyDescent="0.65">
      <c r="A3" s="42"/>
      <c r="B3" s="59" t="s">
        <v>3</v>
      </c>
      <c r="C3" s="59"/>
      <c r="D3" s="60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296075.86</v>
      </c>
      <c r="C4" s="55">
        <v>162467.85999999999</v>
      </c>
      <c r="D4" s="61">
        <v>133608</v>
      </c>
      <c r="E4" s="13"/>
      <c r="F4" s="13"/>
      <c r="G4" s="32"/>
    </row>
    <row r="5" spans="1:10" s="9" customFormat="1" ht="30.75" customHeight="1" x14ac:dyDescent="0.6">
      <c r="A5" s="43" t="s">
        <v>12</v>
      </c>
      <c r="B5" s="56">
        <v>2069.0700000000002</v>
      </c>
      <c r="C5" s="56">
        <v>1872.23</v>
      </c>
      <c r="D5" s="62">
        <v>196.84</v>
      </c>
      <c r="E5" s="13"/>
      <c r="F5" s="13">
        <f>D5</f>
        <v>196.84</v>
      </c>
      <c r="G5" s="34"/>
    </row>
    <row r="6" spans="1:10" s="9" customFormat="1" ht="30.75" customHeight="1" x14ac:dyDescent="0.6">
      <c r="A6" s="43" t="s">
        <v>14</v>
      </c>
      <c r="B6" s="56">
        <v>1355.47</v>
      </c>
      <c r="C6" s="56">
        <v>388.08</v>
      </c>
      <c r="D6" s="62">
        <v>967.39</v>
      </c>
      <c r="E6" s="13">
        <f>C6</f>
        <v>388.08</v>
      </c>
      <c r="F6" s="13">
        <f>D6</f>
        <v>967.39</v>
      </c>
      <c r="G6" s="35"/>
    </row>
    <row r="7" spans="1:10" s="9" customFormat="1" ht="30.75" customHeight="1" x14ac:dyDescent="0.6">
      <c r="A7" s="44" t="s">
        <v>6</v>
      </c>
      <c r="B7" s="56">
        <v>13601.59</v>
      </c>
      <c r="C7" s="56">
        <v>6378.7</v>
      </c>
      <c r="D7" s="62">
        <v>7222.9</v>
      </c>
      <c r="E7" s="13">
        <f>C7+C8+C9</f>
        <v>48540.149999999994</v>
      </c>
      <c r="F7" s="13">
        <f>D7+D8+D9</f>
        <v>46536.35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62515.72</v>
      </c>
      <c r="C8" s="56">
        <v>31179.279999999999</v>
      </c>
      <c r="D8" s="62">
        <v>31336.44</v>
      </c>
      <c r="E8" s="16">
        <f>C10+C11</f>
        <v>86617.920000000013</v>
      </c>
      <c r="F8" s="16">
        <f>D10+D11</f>
        <v>65748.479999999996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18959.18</v>
      </c>
      <c r="C9" s="56">
        <v>10982.17</v>
      </c>
      <c r="D9" s="62">
        <v>7977.01</v>
      </c>
      <c r="E9" s="16">
        <f>C12</f>
        <v>25049.49</v>
      </c>
      <c r="F9" s="16">
        <f>D12</f>
        <v>20158.939999999999</v>
      </c>
      <c r="G9" s="37"/>
    </row>
    <row r="10" spans="1:10" s="10" customFormat="1" ht="30.75" customHeight="1" x14ac:dyDescent="0.65">
      <c r="A10" s="43" t="s">
        <v>9</v>
      </c>
      <c r="B10" s="56">
        <v>59524.74</v>
      </c>
      <c r="C10" s="56">
        <v>33635.620000000003</v>
      </c>
      <c r="D10" s="62">
        <v>25889.13</v>
      </c>
      <c r="E10" s="13">
        <f>SUM(E5:E9)</f>
        <v>160595.64000000001</v>
      </c>
      <c r="F10" s="13">
        <f>SUM(F5:F9)</f>
        <v>133608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92841.64</v>
      </c>
      <c r="C11" s="56">
        <v>52982.3</v>
      </c>
      <c r="D11" s="62">
        <v>39859.35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45208.44</v>
      </c>
      <c r="C12" s="56">
        <v>25049.49</v>
      </c>
      <c r="D12" s="62">
        <v>20158.939999999999</v>
      </c>
      <c r="E12" s="21"/>
      <c r="F12" s="21"/>
      <c r="G12" s="39"/>
    </row>
    <row r="13" spans="1:10" s="10" customFormat="1" ht="25.5" customHeight="1" x14ac:dyDescent="0.65">
      <c r="A13" s="45"/>
      <c r="B13" s="57" t="s">
        <v>5</v>
      </c>
      <c r="C13" s="57"/>
      <c r="D13" s="63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99.999996622487231</v>
      </c>
      <c r="C14" s="46">
        <f>SUM(C15:C22)</f>
        <v>100.00000615506355</v>
      </c>
      <c r="D14" s="64">
        <f>SUM(D15:D22)</f>
        <v>100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0.69883103607298491</v>
      </c>
      <c r="C15" s="49">
        <f t="shared" ref="C15:C22" si="0">C5/$C$4*100</f>
        <v>1.1523694594118494</v>
      </c>
      <c r="D15" s="65">
        <f>D5/$D$4*100</f>
        <v>0.14732650739476677</v>
      </c>
      <c r="E15" s="20"/>
      <c r="F15" s="20">
        <f>D15</f>
        <v>0.14732650739476677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0.45781172433308143</v>
      </c>
      <c r="C16" s="49">
        <f t="shared" si="0"/>
        <v>0.23886570550015249</v>
      </c>
      <c r="D16" s="65">
        <f t="shared" ref="D16:D22" si="2">D6/$D$4*100</f>
        <v>0.72405095503263284</v>
      </c>
      <c r="E16" s="20">
        <f>C16</f>
        <v>0.23886570550015249</v>
      </c>
      <c r="F16" s="20">
        <f>D16</f>
        <v>0.72405095503263284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4.5939544007404045</v>
      </c>
      <c r="C17" s="49">
        <f t="shared" si="0"/>
        <v>3.9261303743398854</v>
      </c>
      <c r="D17" s="65">
        <f t="shared" si="2"/>
        <v>5.4060385605652348</v>
      </c>
      <c r="E17" s="25"/>
      <c r="F17" s="25"/>
      <c r="G17" s="34"/>
    </row>
    <row r="18" spans="1:7" s="9" customFormat="1" ht="30.75" customHeight="1" x14ac:dyDescent="0.6">
      <c r="A18" s="43" t="s">
        <v>7</v>
      </c>
      <c r="B18" s="48">
        <f t="shared" si="1"/>
        <v>21.114764303986149</v>
      </c>
      <c r="C18" s="49">
        <f t="shared" si="0"/>
        <v>19.191044924208395</v>
      </c>
      <c r="D18" s="65">
        <f t="shared" si="2"/>
        <v>23.454014729656905</v>
      </c>
      <c r="E18" s="25"/>
      <c r="F18" s="25"/>
      <c r="G18" s="34"/>
    </row>
    <row r="19" spans="1:7" s="9" customFormat="1" ht="30.75" customHeight="1" x14ac:dyDescent="0.6">
      <c r="A19" s="43" t="s">
        <v>8</v>
      </c>
      <c r="B19" s="48">
        <f t="shared" si="1"/>
        <v>6.4034872684318138</v>
      </c>
      <c r="C19" s="49">
        <f t="shared" si="0"/>
        <v>6.7595954055158973</v>
      </c>
      <c r="D19" s="65">
        <f t="shared" si="2"/>
        <v>5.9704583557870787</v>
      </c>
      <c r="E19" s="26">
        <f>C22</f>
        <v>15.418120236211644</v>
      </c>
      <c r="F19" s="26">
        <f>D22</f>
        <v>15.088123465660738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20.104556987523399</v>
      </c>
      <c r="C20" s="49">
        <f t="shared" si="0"/>
        <v>20.702937799513087</v>
      </c>
      <c r="D20" s="65">
        <f t="shared" si="2"/>
        <v>19.376931022094489</v>
      </c>
      <c r="E20" s="27"/>
      <c r="F20" s="27">
        <f>SUM(F15:F19)</f>
        <v>15.959500928088138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31.357382530274506</v>
      </c>
      <c r="C21" s="49">
        <f t="shared" si="0"/>
        <v>32.610942250362626</v>
      </c>
      <c r="D21" s="65">
        <f t="shared" si="2"/>
        <v>29.833056403808158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15.269208371124886</v>
      </c>
      <c r="C22" s="52">
        <f t="shared" si="0"/>
        <v>15.418120236211644</v>
      </c>
      <c r="D22" s="66">
        <f t="shared" si="2"/>
        <v>15.088123465660738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17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2021-01-25T04:29:44Z</dcterms:modified>
</cp:coreProperties>
</file>