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9.เดือนกันยายน\"/>
    </mc:Choice>
  </mc:AlternateContent>
  <xr:revisionPtr revIDLastSave="0" documentId="13_ncr:1_{CF3679DA-DBFB-4B3A-B842-6E76CC2C30AA}" xr6:coauthVersionLast="46" xr6:coauthVersionMax="46" xr10:uidLastSave="{00000000-0000-0000-0000-000000000000}"/>
  <bookViews>
    <workbookView xWindow="0" yWindow="0" windowWidth="23040" windowHeight="12360" tabRatio="729" xr2:uid="{00000000-000D-0000-FFFF-FFFF00000000}"/>
  </bookViews>
  <sheets>
    <sheet name="ตร6" sheetId="9" r:id="rId1"/>
  </sheets>
  <calcPr calcId="181029"/>
</workbook>
</file>

<file path=xl/calcChain.xml><?xml version="1.0" encoding="utf-8"?>
<calcChain xmlns="http://schemas.openxmlformats.org/spreadsheetml/2006/main">
  <c r="D14" i="9" l="1"/>
  <c r="C14" i="9"/>
  <c r="B14" i="9"/>
  <c r="D16" i="9"/>
  <c r="D17" i="9"/>
  <c r="D18" i="9"/>
  <c r="D19" i="9"/>
  <c r="D20" i="9"/>
  <c r="D21" i="9"/>
  <c r="D22" i="9"/>
  <c r="C16" i="9"/>
  <c r="E16" i="9" s="1"/>
  <c r="C17" i="9"/>
  <c r="C18" i="9"/>
  <c r="C19" i="9"/>
  <c r="C20" i="9"/>
  <c r="C21" i="9"/>
  <c r="C22" i="9"/>
  <c r="B16" i="9"/>
  <c r="B17" i="9"/>
  <c r="B18" i="9"/>
  <c r="B19" i="9"/>
  <c r="B20" i="9"/>
  <c r="B21" i="9"/>
  <c r="B22" i="9"/>
  <c r="F16" i="9"/>
  <c r="B15" i="9"/>
  <c r="F19" i="9"/>
  <c r="C15" i="9"/>
  <c r="D15" i="9"/>
  <c r="F15" i="9" s="1"/>
  <c r="E19" i="9"/>
  <c r="F7" i="9"/>
  <c r="F8" i="9"/>
  <c r="F5" i="9"/>
  <c r="F6" i="9"/>
  <c r="F9" i="9"/>
  <c r="E6" i="9"/>
  <c r="E7" i="9"/>
  <c r="E8" i="9"/>
  <c r="E9" i="9"/>
  <c r="F10" i="9" l="1"/>
  <c r="F20" i="9"/>
  <c r="E10" i="9"/>
</calcChain>
</file>

<file path=xl/sharedStrings.xml><?xml version="1.0" encoding="utf-8"?>
<sst xmlns="http://schemas.openxmlformats.org/spreadsheetml/2006/main" count="27" uniqueCount="18">
  <si>
    <t>รวม</t>
  </si>
  <si>
    <t>ชาย</t>
  </si>
  <si>
    <t>หญิง</t>
  </si>
  <si>
    <t>จำนวน</t>
  </si>
  <si>
    <t>ยอดรวม</t>
  </si>
  <si>
    <t>ร้อยละ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</si>
  <si>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</si>
  <si>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</si>
  <si>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</si>
  <si>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</si>
  <si>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</si>
  <si>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</si>
  <si>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</si>
  <si>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ชั่วโมงทำงาน</t>
  </si>
  <si>
    <t>2.  1-9 ชั่วโมง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</si>
  <si>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</si>
  <si>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ตารางที่ 6 จำนวนและร้อยละของผู้มีงานทำ จำแนกตามชั่วโมงทำงานต่อสัปดาห์ และเพศ</t>
  </si>
  <si>
    <t>การสำรวจภาวะการทำงานของประชากร จังหวัดพิจิตร เดือนกันยายน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</si>
</sst>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0.0_ ;\-0.0\ "/>
  </numFmts>
  <fonts count="23" x14ac:knownFonts="1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5"/>
      <color indexed="9"/>
      <name val="TH SarabunPSK"/>
      <family val="2"/>
    </font>
    <font>
      <vertAlign val="superscript"/>
      <sz val="15"/>
      <name val="TH SarabunPSK"/>
      <family val="2"/>
    </font>
    <font>
      <sz val="15"/>
      <color indexed="9"/>
      <name val="TH SarabunPSK"/>
      <family val="2"/>
    </font>
    <font>
      <sz val="14"/>
      <color indexed="10"/>
      <name val="TH SarabunPSK"/>
      <family val="2"/>
    </font>
    <font>
      <b/>
      <sz val="16"/>
      <color indexed="10"/>
      <name val="TH SarabunPSK"/>
      <family val="2"/>
    </font>
    <font>
      <sz val="16"/>
      <color indexed="10"/>
      <name val="TH SarabunPSK"/>
      <family val="2"/>
    </font>
    <font>
      <b/>
      <sz val="15"/>
      <color indexed="10"/>
      <name val="TH SarabunPSK"/>
      <family val="2"/>
    </font>
    <font>
      <sz val="15"/>
      <color indexed="10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20" fillId="0" borderId="0"/>
    <xf numFmtId="0" fontId="2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7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/>
    <xf numFmtId="0" fontId="12" fillId="0" borderId="0" xfId="0" applyFont="1" applyFill="1"/>
    <xf numFmtId="0" fontId="10" fillId="0" borderId="0" xfId="0" applyFont="1" applyFill="1"/>
    <xf numFmtId="187" fontId="12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187" fontId="14" fillId="0" borderId="0" xfId="0" applyNumberFormat="1" applyFont="1" applyFill="1" applyAlignment="1">
      <alignment vertical="center"/>
    </xf>
    <xf numFmtId="187" fontId="11" fillId="0" borderId="0" xfId="0" applyNumberFormat="1" applyFont="1" applyFill="1" applyAlignment="1">
      <alignment vertical="center"/>
    </xf>
    <xf numFmtId="188" fontId="11" fillId="0" borderId="0" xfId="0" applyNumberFormat="1" applyFont="1" applyFill="1" applyAlignment="1">
      <alignment vertical="center"/>
    </xf>
    <xf numFmtId="187" fontId="11" fillId="0" borderId="0" xfId="0" applyNumberFormat="1" applyFont="1" applyFill="1"/>
    <xf numFmtId="189" fontId="12" fillId="0" borderId="0" xfId="1" applyNumberFormat="1" applyFont="1" applyFill="1" applyAlignment="1">
      <alignment vertical="center"/>
    </xf>
    <xf numFmtId="0" fontId="14" fillId="0" borderId="0" xfId="0" applyFont="1" applyFill="1"/>
    <xf numFmtId="188" fontId="11" fillId="0" borderId="0" xfId="0" applyNumberFormat="1" applyFont="1" applyFill="1"/>
    <xf numFmtId="0" fontId="15" fillId="0" borderId="0" xfId="0" applyFont="1" applyFill="1" applyAlignment="1">
      <alignment vertical="center"/>
    </xf>
    <xf numFmtId="189" fontId="12" fillId="0" borderId="0" xfId="0" applyNumberFormat="1" applyFont="1" applyFill="1" applyAlignment="1">
      <alignment vertical="center"/>
    </xf>
    <xf numFmtId="188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/>
    <xf numFmtId="43" fontId="14" fillId="0" borderId="0" xfId="1" applyFont="1" applyFill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187" fontId="18" fillId="0" borderId="0" xfId="0" applyNumberFormat="1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187" fontId="19" fillId="0" borderId="0" xfId="0" applyNumberFormat="1" applyFont="1" applyFill="1" applyAlignment="1">
      <alignment vertical="center"/>
    </xf>
    <xf numFmtId="187" fontId="19" fillId="0" borderId="0" xfId="1" applyNumberFormat="1" applyFont="1" applyFill="1" applyAlignment="1">
      <alignment vertical="center"/>
    </xf>
    <xf numFmtId="43" fontId="19" fillId="0" borderId="0" xfId="1" applyFont="1" applyFill="1" applyAlignment="1">
      <alignment vertical="center"/>
    </xf>
    <xf numFmtId="43" fontId="19" fillId="0" borderId="0" xfId="1" applyNumberFormat="1" applyFont="1" applyFill="1"/>
    <xf numFmtId="0" fontId="19" fillId="0" borderId="0" xfId="0" applyFont="1" applyFill="1"/>
    <xf numFmtId="0" fontId="13" fillId="0" borderId="0" xfId="0" applyFont="1" applyFill="1"/>
    <xf numFmtId="0" fontId="10" fillId="0" borderId="0" xfId="0" applyFont="1" applyFill="1" applyBorder="1" applyAlignment="1">
      <alignment horizontal="center" vertical="center"/>
    </xf>
    <xf numFmtId="187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17" fontId="11" fillId="0" borderId="0" xfId="0" applyNumberFormat="1" applyFont="1" applyFill="1" applyBorder="1" applyAlignment="1">
      <alignment horizontal="left" vertical="center"/>
    </xf>
    <xf numFmtId="187" fontId="5" fillId="0" borderId="0" xfId="0" applyNumberFormat="1" applyFont="1" applyFill="1" applyBorder="1" applyAlignment="1">
      <alignment vertical="center"/>
    </xf>
    <xf numFmtId="190" fontId="10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/>
    </xf>
    <xf numFmtId="190" fontId="11" fillId="0" borderId="0" xfId="1" applyNumberFormat="1" applyFont="1" applyFill="1" applyBorder="1" applyAlignment="1">
      <alignment horizontal="right" vertical="center" wrapText="1"/>
    </xf>
    <xf numFmtId="190" fontId="11" fillId="0" borderId="0" xfId="1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/>
    </xf>
    <xf numFmtId="190" fontId="11" fillId="0" borderId="1" xfId="1" applyNumberFormat="1" applyFont="1" applyFill="1" applyBorder="1" applyAlignment="1">
      <alignment horizontal="right" vertical="center" wrapText="1"/>
    </xf>
    <xf numFmtId="190" fontId="11" fillId="0" borderId="1" xfId="1" applyNumberFormat="1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right" vertical="center"/>
    </xf>
    <xf numFmtId="3" fontId="2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10" fillId="0" borderId="0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right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3" fontId="22" fillId="0" borderId="6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0" fontId="10" fillId="0" borderId="6" xfId="0" applyFont="1" applyFill="1" applyBorder="1" applyAlignment="1">
      <alignment horizontal="center" vertical="center"/>
    </xf>
    <xf numFmtId="190" fontId="10" fillId="0" borderId="6" xfId="1" applyNumberFormat="1" applyFont="1" applyFill="1" applyBorder="1" applyAlignment="1">
      <alignment horizontal="right" vertical="center" wrapText="1"/>
    </xf>
    <xf numFmtId="190" fontId="11" fillId="0" borderId="6" xfId="1" applyNumberFormat="1" applyFont="1" applyFill="1" applyBorder="1" applyAlignment="1">
      <alignment vertical="center" wrapText="1"/>
    </xf>
    <xf numFmtId="190" fontId="11" fillId="0" borderId="7" xfId="1" applyNumberFormat="1" applyFont="1" applyFill="1" applyBorder="1" applyAlignment="1">
      <alignment vertical="center" wrapText="1"/>
    </xf>
  </cellXfs>
  <cellStyles count="8">
    <cellStyle name="Comma" xfId="1" builtinId="3"/>
    <cellStyle name="Comma 2" xfId="5" xr:uid="{00000000-0005-0000-0000-000001000000}"/>
    <cellStyle name="Normal" xfId="0" builtinId="0"/>
    <cellStyle name="Normal 2" xfId="4" xr:uid="{00000000-0005-0000-0000-000003000000}"/>
    <cellStyle name="Normal 3" xfId="3" xr:uid="{00000000-0005-0000-0000-000004000000}"/>
    <cellStyle name="เครื่องหมายจุลภาค 2" xfId="6" xr:uid="{00000000-0005-0000-0000-000005000000}"/>
    <cellStyle name="ปกติ 2" xfId="2" xr:uid="{00000000-0005-0000-0000-000006000000}"/>
    <cellStyle name="เปอร์เซ็นต์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24"/>
  <sheetViews>
    <sheetView tabSelected="1" zoomScaleNormal="100" workbookViewId="0">
      <selection activeCell="E17" sqref="E17"/>
    </sheetView>
  </sheetViews>
  <sheetFormatPr defaultColWidth="9.125" defaultRowHeight="30.75" customHeight="1" x14ac:dyDescent="0.7"/>
  <cols>
    <col min="1" max="1" width="34.375" style="6" customWidth="1"/>
    <col min="2" max="4" width="18.625" style="6" customWidth="1"/>
    <col min="5" max="5" width="11.125" style="7" bestFit="1" customWidth="1"/>
    <col min="6" max="6" width="9.125" style="7"/>
    <col min="7" max="7" width="11.125" style="30" customWidth="1"/>
    <col min="8" max="16384" width="9.125" style="6"/>
  </cols>
  <sheetData>
    <row r="1" spans="1:10" s="1" customFormat="1" ht="36.75" customHeight="1" x14ac:dyDescent="0.7">
      <c r="A1" s="8" t="s">
        <v>16</v>
      </c>
      <c r="B1" s="6"/>
      <c r="C1" s="6"/>
      <c r="D1" s="6"/>
      <c r="E1" s="5"/>
      <c r="F1" s="5"/>
      <c r="G1" s="29"/>
    </row>
    <row r="2" spans="1:10" s="12" customFormat="1" ht="27" customHeight="1" x14ac:dyDescent="0.65">
      <c r="A2" s="53" t="s">
        <v>13</v>
      </c>
      <c r="B2" s="54" t="s">
        <v>0</v>
      </c>
      <c r="C2" s="54" t="s">
        <v>1</v>
      </c>
      <c r="D2" s="58" t="s">
        <v>2</v>
      </c>
      <c r="E2" s="11"/>
      <c r="F2" s="11"/>
      <c r="G2" s="31"/>
    </row>
    <row r="3" spans="1:10" s="12" customFormat="1" ht="24.75" customHeight="1" x14ac:dyDescent="0.65">
      <c r="A3" s="42"/>
      <c r="B3" s="59" t="s">
        <v>3</v>
      </c>
      <c r="C3" s="59"/>
      <c r="D3" s="60"/>
      <c r="E3" s="11"/>
      <c r="F3" s="11"/>
      <c r="G3" s="31"/>
    </row>
    <row r="4" spans="1:10" s="14" customFormat="1" ht="27.75" customHeight="1" x14ac:dyDescent="0.6">
      <c r="A4" s="41" t="s">
        <v>4</v>
      </c>
      <c r="B4" s="55">
        <v>294704.67</v>
      </c>
      <c r="C4" s="55">
        <v>161072.32000000001</v>
      </c>
      <c r="D4" s="61">
        <v>133632.35</v>
      </c>
      <c r="E4" s="13"/>
      <c r="F4" s="13"/>
      <c r="G4" s="32"/>
    </row>
    <row r="5" spans="1:10" s="9" customFormat="1" ht="30.75" customHeight="1" x14ac:dyDescent="0.6">
      <c r="A5" s="43" t="s">
        <v>12</v>
      </c>
      <c r="B5" s="56">
        <v>3366.9</v>
      </c>
      <c r="C5" s="56">
        <v>2502.0300000000002</v>
      </c>
      <c r="D5" s="62">
        <v>864.87</v>
      </c>
      <c r="E5" s="13"/>
      <c r="F5" s="13">
        <f>D5</f>
        <v>864.87</v>
      </c>
      <c r="G5" s="34"/>
    </row>
    <row r="6" spans="1:10" s="9" customFormat="1" ht="30.75" customHeight="1" x14ac:dyDescent="0.6">
      <c r="A6" s="43" t="s">
        <v>14</v>
      </c>
      <c r="B6" s="56">
        <v>3694.71</v>
      </c>
      <c r="C6" s="56">
        <v>963.71</v>
      </c>
      <c r="D6" s="62">
        <v>2731</v>
      </c>
      <c r="E6" s="13">
        <f>C6</f>
        <v>963.71</v>
      </c>
      <c r="F6" s="13">
        <f>D6</f>
        <v>2731</v>
      </c>
      <c r="G6" s="35"/>
    </row>
    <row r="7" spans="1:10" s="9" customFormat="1" ht="30.75" customHeight="1" x14ac:dyDescent="0.6">
      <c r="A7" s="44" t="s">
        <v>6</v>
      </c>
      <c r="B7" s="56">
        <v>26393.61</v>
      </c>
      <c r="C7" s="56">
        <v>12950.66</v>
      </c>
      <c r="D7" s="62">
        <v>13442.95</v>
      </c>
      <c r="E7" s="13">
        <f>C7+C8+C9</f>
        <v>60641.30999999999</v>
      </c>
      <c r="F7" s="13">
        <f>D7+D8+D9</f>
        <v>53925.63</v>
      </c>
      <c r="G7" s="36"/>
      <c r="H7" s="17"/>
      <c r="I7" s="17"/>
      <c r="J7" s="17"/>
    </row>
    <row r="8" spans="1:10" s="9" customFormat="1" ht="30.75" customHeight="1" x14ac:dyDescent="0.6">
      <c r="A8" s="43" t="s">
        <v>7</v>
      </c>
      <c r="B8" s="56">
        <v>68344.91</v>
      </c>
      <c r="C8" s="56">
        <v>35455.519999999997</v>
      </c>
      <c r="D8" s="62">
        <v>32889.39</v>
      </c>
      <c r="E8" s="16">
        <f>C10+C11</f>
        <v>73601.36</v>
      </c>
      <c r="F8" s="16">
        <f>D10+D11</f>
        <v>54665.11</v>
      </c>
      <c r="G8" s="35"/>
      <c r="H8" s="18"/>
      <c r="I8" s="18"/>
      <c r="J8" s="18"/>
    </row>
    <row r="9" spans="1:10" s="9" customFormat="1" ht="30.75" customHeight="1" x14ac:dyDescent="0.6">
      <c r="A9" s="43" t="s">
        <v>8</v>
      </c>
      <c r="B9" s="56">
        <v>19828.419999999998</v>
      </c>
      <c r="C9" s="56">
        <v>12235.13</v>
      </c>
      <c r="D9" s="62">
        <v>7593.29</v>
      </c>
      <c r="E9" s="16">
        <f>C12</f>
        <v>23363.91</v>
      </c>
      <c r="F9" s="16">
        <f>D12</f>
        <v>21445.75</v>
      </c>
      <c r="G9" s="37"/>
    </row>
    <row r="10" spans="1:10" s="10" customFormat="1" ht="30.75" customHeight="1" x14ac:dyDescent="0.65">
      <c r="A10" s="43" t="s">
        <v>9</v>
      </c>
      <c r="B10" s="56">
        <v>47961.99</v>
      </c>
      <c r="C10" s="56">
        <v>27912.880000000001</v>
      </c>
      <c r="D10" s="62">
        <v>20049.12</v>
      </c>
      <c r="E10" s="13">
        <f>SUM(E5:E9)</f>
        <v>158570.29</v>
      </c>
      <c r="F10" s="13">
        <f>SUM(F5:F9)</f>
        <v>133632.35999999999</v>
      </c>
      <c r="G10" s="38"/>
      <c r="H10" s="19"/>
      <c r="I10" s="19"/>
      <c r="J10" s="19"/>
    </row>
    <row r="11" spans="1:10" s="10" customFormat="1" ht="30.75" customHeight="1" x14ac:dyDescent="0.65">
      <c r="A11" s="43" t="s">
        <v>10</v>
      </c>
      <c r="B11" s="56">
        <v>80304.47</v>
      </c>
      <c r="C11" s="56">
        <v>45688.480000000003</v>
      </c>
      <c r="D11" s="62">
        <v>34615.99</v>
      </c>
      <c r="E11" s="20"/>
      <c r="F11" s="20"/>
      <c r="G11" s="39"/>
      <c r="H11" s="22"/>
      <c r="I11" s="22"/>
      <c r="J11" s="22"/>
    </row>
    <row r="12" spans="1:10" s="10" customFormat="1" ht="30.75" customHeight="1" x14ac:dyDescent="0.65">
      <c r="A12" s="43" t="s">
        <v>11</v>
      </c>
      <c r="B12" s="56">
        <v>44809.66</v>
      </c>
      <c r="C12" s="56">
        <v>23363.91</v>
      </c>
      <c r="D12" s="62">
        <v>21445.75</v>
      </c>
      <c r="E12" s="21"/>
      <c r="F12" s="21"/>
      <c r="G12" s="39"/>
    </row>
    <row r="13" spans="1:10" s="10" customFormat="1" ht="25.5" customHeight="1" x14ac:dyDescent="0.65">
      <c r="A13" s="45"/>
      <c r="B13" s="57" t="s">
        <v>5</v>
      </c>
      <c r="C13" s="57"/>
      <c r="D13" s="63"/>
      <c r="E13" s="21"/>
      <c r="F13" s="21"/>
      <c r="G13" s="39"/>
    </row>
    <row r="14" spans="1:10" s="14" customFormat="1" ht="30.75" customHeight="1" x14ac:dyDescent="0.6">
      <c r="A14" s="41" t="s">
        <v>4</v>
      </c>
      <c r="B14" s="46">
        <f>SUM(B15:B22)</f>
        <v>100.00000000000001</v>
      </c>
      <c r="C14" s="46">
        <f>SUM(C15:C22)</f>
        <v>100</v>
      </c>
      <c r="D14" s="64">
        <f>SUM(D15:D22)</f>
        <v>100.00000748321794</v>
      </c>
      <c r="E14" s="24"/>
      <c r="F14" s="15"/>
      <c r="G14" s="33"/>
    </row>
    <row r="15" spans="1:10" s="9" customFormat="1" ht="30.75" customHeight="1" x14ac:dyDescent="0.6">
      <c r="A15" s="47" t="s">
        <v>12</v>
      </c>
      <c r="B15" s="48">
        <f>B5/$B$4*100</f>
        <v>1.1424657776885587</v>
      </c>
      <c r="C15" s="49">
        <f t="shared" ref="C15:C22" si="0">C5/$C$4*100</f>
        <v>1.5533581437207833</v>
      </c>
      <c r="D15" s="65">
        <f>D5/$D$4*100</f>
        <v>0.64720107069882404</v>
      </c>
      <c r="E15" s="20"/>
      <c r="F15" s="20">
        <f>D15</f>
        <v>0.64720107069882404</v>
      </c>
      <c r="G15" s="34"/>
    </row>
    <row r="16" spans="1:10" s="9" customFormat="1" ht="30.75" customHeight="1" x14ac:dyDescent="0.6">
      <c r="A16" s="43" t="s">
        <v>14</v>
      </c>
      <c r="B16" s="48">
        <f t="shared" ref="B16:B22" si="1">B6/$B$4*100</f>
        <v>1.2536991694091579</v>
      </c>
      <c r="C16" s="49">
        <f t="shared" si="0"/>
        <v>0.59830888386036785</v>
      </c>
      <c r="D16" s="65">
        <f t="shared" ref="D16:D22" si="2">D6/$D$4*100</f>
        <v>2.0436668216939986</v>
      </c>
      <c r="E16" s="20">
        <f>C16</f>
        <v>0.59830888386036785</v>
      </c>
      <c r="F16" s="20">
        <f>D16</f>
        <v>2.0436668216939986</v>
      </c>
      <c r="G16" s="34"/>
    </row>
    <row r="17" spans="1:7" s="9" customFormat="1" ht="30.75" customHeight="1" x14ac:dyDescent="0.6">
      <c r="A17" s="44" t="s">
        <v>6</v>
      </c>
      <c r="B17" s="48">
        <f t="shared" si="1"/>
        <v>8.9559524116126159</v>
      </c>
      <c r="C17" s="49">
        <f t="shared" si="0"/>
        <v>8.0402765664516398</v>
      </c>
      <c r="D17" s="65">
        <f t="shared" si="2"/>
        <v>10.05965247187526</v>
      </c>
      <c r="E17" s="25"/>
      <c r="F17" s="25"/>
      <c r="G17" s="34"/>
    </row>
    <row r="18" spans="1:7" s="9" customFormat="1" ht="30.75" customHeight="1" x14ac:dyDescent="0.6">
      <c r="A18" s="43" t="s">
        <v>7</v>
      </c>
      <c r="B18" s="48">
        <f t="shared" si="1"/>
        <v>23.190983027177687</v>
      </c>
      <c r="C18" s="49">
        <f t="shared" si="0"/>
        <v>22.012174407123457</v>
      </c>
      <c r="D18" s="65">
        <f t="shared" si="2"/>
        <v>24.611847355823642</v>
      </c>
      <c r="E18" s="25"/>
      <c r="F18" s="25"/>
      <c r="G18" s="34"/>
    </row>
    <row r="19" spans="1:7" s="9" customFormat="1" ht="30.75" customHeight="1" x14ac:dyDescent="0.6">
      <c r="A19" s="43" t="s">
        <v>8</v>
      </c>
      <c r="B19" s="48">
        <f t="shared" si="1"/>
        <v>6.7282340656495183</v>
      </c>
      <c r="C19" s="49">
        <f t="shared" si="0"/>
        <v>7.5960475393909999</v>
      </c>
      <c r="D19" s="65">
        <f t="shared" si="2"/>
        <v>5.6822244015015819</v>
      </c>
      <c r="E19" s="26">
        <f>C22</f>
        <v>14.505229700546934</v>
      </c>
      <c r="F19" s="26">
        <f>D22</f>
        <v>16.048322131579663</v>
      </c>
      <c r="G19" s="34"/>
    </row>
    <row r="20" spans="1:7" s="10" customFormat="1" ht="30.75" customHeight="1" x14ac:dyDescent="0.65">
      <c r="A20" s="43" t="s">
        <v>9</v>
      </c>
      <c r="B20" s="48">
        <f t="shared" si="1"/>
        <v>16.274594494888731</v>
      </c>
      <c r="C20" s="49">
        <f t="shared" si="0"/>
        <v>17.329408305536294</v>
      </c>
      <c r="D20" s="65">
        <f t="shared" si="2"/>
        <v>15.003193463259457</v>
      </c>
      <c r="E20" s="27"/>
      <c r="F20" s="27">
        <f>SUM(F15:F19)</f>
        <v>18.739190023972487</v>
      </c>
      <c r="G20" s="39"/>
    </row>
    <row r="21" spans="1:7" s="10" customFormat="1" ht="30.75" customHeight="1" x14ac:dyDescent="0.7">
      <c r="A21" s="43" t="s">
        <v>10</v>
      </c>
      <c r="B21" s="48">
        <f t="shared" si="1"/>
        <v>27.249133853223302</v>
      </c>
      <c r="C21" s="49">
        <f t="shared" si="0"/>
        <v>28.365196453369517</v>
      </c>
      <c r="D21" s="65">
        <f t="shared" si="2"/>
        <v>25.903899766785511</v>
      </c>
      <c r="E21" s="28"/>
      <c r="F21" s="7"/>
      <c r="G21" s="39"/>
    </row>
    <row r="22" spans="1:7" s="10" customFormat="1" ht="30.75" customHeight="1" x14ac:dyDescent="0.7">
      <c r="A22" s="50" t="s">
        <v>11</v>
      </c>
      <c r="B22" s="51">
        <f t="shared" si="1"/>
        <v>15.204937200350441</v>
      </c>
      <c r="C22" s="52">
        <f t="shared" si="0"/>
        <v>14.505229700546934</v>
      </c>
      <c r="D22" s="66">
        <f t="shared" si="2"/>
        <v>16.048322131579663</v>
      </c>
      <c r="E22" s="28"/>
      <c r="F22" s="7"/>
      <c r="G22" s="39"/>
    </row>
    <row r="23" spans="1:7" s="10" customFormat="1" ht="21" customHeight="1" x14ac:dyDescent="0.65">
      <c r="A23" s="40" t="s">
        <v>15</v>
      </c>
      <c r="E23" s="21"/>
      <c r="F23" s="21"/>
      <c r="G23" s="39"/>
    </row>
    <row r="24" spans="1:7" s="3" customFormat="1" ht="21.75" customHeight="1" x14ac:dyDescent="0.65">
      <c r="A24" s="10" t="s">
        <v>17</v>
      </c>
      <c r="B24" s="2"/>
      <c r="C24" s="2"/>
      <c r="D24" s="2"/>
      <c r="E24" s="4"/>
      <c r="F24" s="23"/>
    </row>
  </sheetData>
  <mergeCells count="2">
    <mergeCell ref="B3:D3"/>
    <mergeCell ref="B13:D13"/>
  </mergeCells>
  <phoneticPr fontId="2" type="noConversion"/>
  <printOptions horizontalCentered="1"/>
  <pageMargins left="0.93" right="0.3" top="0.9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ตร6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Smart</cp:lastModifiedBy>
  <cp:lastPrinted>2016-10-13T04:21:46Z</cp:lastPrinted>
  <dcterms:created xsi:type="dcterms:W3CDTF">2002-10-04T04:22:30Z</dcterms:created>
  <dcterms:modified xsi:type="dcterms:W3CDTF">2021-01-25T06:04:01Z</dcterms:modified>
</cp:coreProperties>
</file>