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292CCC3F-3399-4B42-9CAF-2FC65DF5AE41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F16" i="9"/>
  <c r="B15" i="9"/>
  <c r="F19" i="9"/>
  <c r="E16" i="9"/>
  <c r="C15" i="9"/>
  <c r="D15" i="9"/>
  <c r="F15" i="9" s="1"/>
  <c r="E19" i="9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<sst xmlns="http://schemas.openxmlformats.org/spreadsheetml/2006/main" count="28" uniqueCount="19">
  <si>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</si>
  <si>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</si>
  <si>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</si>
  <si>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</si>
  <si>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</si>
  <si>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</si>
  <si>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</si>
  <si>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</si>
  <si>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</si>
  <si>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</si>
  <si>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</si>
  <si>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</si>
  <si>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</si>
  <si>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</si>
  <si>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</si>
  <si>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</si>
  <si>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</si>
  <si>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เดือนมิถุนายน พ.ศ. 2559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</si>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</sst>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11" fillId="0" borderId="0" xfId="1" quotePrefix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D15" sqref="D15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16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4" t="s">
        <v>2</v>
      </c>
      <c r="E2" s="11"/>
      <c r="F2" s="11"/>
      <c r="G2" s="31"/>
    </row>
    <row r="3" spans="1:10" s="12" customFormat="1" ht="24.75" customHeight="1" x14ac:dyDescent="0.65">
      <c r="A3" s="42"/>
      <c r="B3" s="58" t="s">
        <v>3</v>
      </c>
      <c r="C3" s="58"/>
      <c r="D3" s="58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281381.2</v>
      </c>
      <c r="C4" s="55">
        <v>155231.51</v>
      </c>
      <c r="D4" s="55">
        <v>126149.69</v>
      </c>
      <c r="E4" s="13">
        <f>SUM(C5:C12)</f>
        <v>155231.52000000002</v>
      </c>
      <c r="F4" s="13">
        <f>SUM(D5:D12)</f>
        <v>126149.68999999999</v>
      </c>
      <c r="G4" s="32"/>
    </row>
    <row r="5" spans="1:10" s="9" customFormat="1" ht="30.75" customHeight="1" x14ac:dyDescent="0.6">
      <c r="A5" s="43" t="s">
        <v>12</v>
      </c>
      <c r="B5" s="56">
        <v>13509.53</v>
      </c>
      <c r="C5" s="56">
        <v>10406.629999999999</v>
      </c>
      <c r="D5" s="56">
        <v>3102.9</v>
      </c>
      <c r="E5" s="13"/>
      <c r="F5" s="13">
        <f>D5</f>
        <v>3102.9</v>
      </c>
      <c r="G5" s="34"/>
    </row>
    <row r="6" spans="1:10" s="9" customFormat="1" ht="30.75" customHeight="1" x14ac:dyDescent="0.6">
      <c r="A6" s="43" t="s">
        <v>14</v>
      </c>
      <c r="B6" s="56">
        <v>970.34</v>
      </c>
      <c r="C6" s="56">
        <v>74.52</v>
      </c>
      <c r="D6" s="56">
        <v>895.83</v>
      </c>
      <c r="E6" s="13">
        <f>C6</f>
        <v>74.52</v>
      </c>
      <c r="F6" s="13">
        <f>D6</f>
        <v>895.83</v>
      </c>
      <c r="G6" s="35"/>
    </row>
    <row r="7" spans="1:10" s="9" customFormat="1" ht="30.75" customHeight="1" x14ac:dyDescent="0.6">
      <c r="A7" s="44" t="s">
        <v>6</v>
      </c>
      <c r="B7" s="56">
        <v>25559.51</v>
      </c>
      <c r="C7" s="56">
        <v>11384.13</v>
      </c>
      <c r="D7" s="56">
        <v>14175.39</v>
      </c>
      <c r="E7" s="13">
        <f>C7+C8+C9</f>
        <v>47411.6</v>
      </c>
      <c r="F7" s="13">
        <f>D7+D8+D9</f>
        <v>39086.249999999993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49101.83</v>
      </c>
      <c r="C8" s="56">
        <v>29795.32</v>
      </c>
      <c r="D8" s="56">
        <v>19306.509999999998</v>
      </c>
      <c r="E8" s="16">
        <f>C10+C11</f>
        <v>79587.38</v>
      </c>
      <c r="F8" s="16">
        <f>D10+D11</f>
        <v>68345.31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11836.5</v>
      </c>
      <c r="C9" s="56">
        <v>6232.15</v>
      </c>
      <c r="D9" s="56">
        <v>5604.35</v>
      </c>
      <c r="E9" s="16">
        <f>C12</f>
        <v>17751.39</v>
      </c>
      <c r="F9" s="16">
        <f>D12</f>
        <v>14719.4</v>
      </c>
      <c r="G9" s="37"/>
    </row>
    <row r="10" spans="1:10" s="10" customFormat="1" ht="30.75" customHeight="1" x14ac:dyDescent="0.65">
      <c r="A10" s="43" t="s">
        <v>9</v>
      </c>
      <c r="B10" s="56">
        <v>63614.04</v>
      </c>
      <c r="C10" s="56">
        <v>34584.29</v>
      </c>
      <c r="D10" s="56">
        <v>29029.75</v>
      </c>
      <c r="E10" s="13">
        <f>SUM(E5:E9)</f>
        <v>144824.89000000001</v>
      </c>
      <c r="F10" s="13">
        <f>SUM(F5:F9)</f>
        <v>126149.68999999999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84318.65</v>
      </c>
      <c r="C11" s="56">
        <v>45003.09</v>
      </c>
      <c r="D11" s="56">
        <v>39315.56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32470.79</v>
      </c>
      <c r="C12" s="56">
        <v>17751.39</v>
      </c>
      <c r="D12" s="56">
        <v>14719.4</v>
      </c>
      <c r="E12" s="21"/>
      <c r="F12" s="21"/>
      <c r="G12" s="39"/>
    </row>
    <row r="13" spans="1:10" s="10" customFormat="1" ht="25.5" customHeight="1" x14ac:dyDescent="0.65">
      <c r="A13" s="45"/>
      <c r="B13" s="58" t="s">
        <v>5</v>
      </c>
      <c r="C13" s="58"/>
      <c r="D13" s="58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99.999996446102301</v>
      </c>
      <c r="C14" s="46">
        <f>SUM(C15:C22)</f>
        <v>99.952000724595138</v>
      </c>
      <c r="D14" s="46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4.8011487618931188</v>
      </c>
      <c r="C15" s="49">
        <f t="shared" ref="C15:C22" si="0">C5/$C$4*100</f>
        <v>6.7039417448171434</v>
      </c>
      <c r="D15" s="49">
        <f>D5/$D$4*100</f>
        <v>2.4596968886724966</v>
      </c>
      <c r="E15" s="20"/>
      <c r="F15" s="20">
        <f>D15</f>
        <v>2.4596968886724966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0.34484890959310716</v>
      </c>
      <c r="C16" s="57" t="s">
        <v>18</v>
      </c>
      <c r="D16" s="49">
        <f t="shared" ref="D16:D22" si="2">D6/$D$4*100</f>
        <v>0.71013254174465268</v>
      </c>
      <c r="E16" s="20" t="str">
        <f>C16</f>
        <v>--</v>
      </c>
      <c r="F16" s="20">
        <f>D16</f>
        <v>0.71013254174465268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9.0835883847250631</v>
      </c>
      <c r="C17" s="49">
        <f t="shared" si="0"/>
        <v>7.3336463711523514</v>
      </c>
      <c r="D17" s="49">
        <f t="shared" si="2"/>
        <v>11.236959837158537</v>
      </c>
      <c r="E17" s="25">
        <f>E7*100/E4</f>
        <v>30.542508377164634</v>
      </c>
      <c r="F17" s="25">
        <f>F7*100/F4</f>
        <v>30.984023821223815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17.450288078947704</v>
      </c>
      <c r="C18" s="49">
        <f t="shared" si="0"/>
        <v>19.19411851369609</v>
      </c>
      <c r="D18" s="49">
        <f t="shared" si="2"/>
        <v>15.304445060467447</v>
      </c>
      <c r="E18" s="25">
        <f>E8*100/E4</f>
        <v>51.270115759995129</v>
      </c>
      <c r="F18" s="25">
        <f>F8*100/F4</f>
        <v>54.177945264867482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4.2065710146946556</v>
      </c>
      <c r="C19" s="49">
        <f t="shared" si="0"/>
        <v>4.0147454598618539</v>
      </c>
      <c r="D19" s="49">
        <f t="shared" si="2"/>
        <v>4.4426189235978306</v>
      </c>
      <c r="E19" s="26">
        <f>C22</f>
        <v>11.435429572256302</v>
      </c>
      <c r="F19" s="26">
        <f>D22</f>
        <v>11.668201483491556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22.607779055601441</v>
      </c>
      <c r="C20" s="49">
        <f t="shared" si="0"/>
        <v>22.279168707435751</v>
      </c>
      <c r="D20" s="49">
        <f t="shared" si="2"/>
        <v>23.012145333056306</v>
      </c>
      <c r="E20" s="27"/>
      <c r="F20" s="27">
        <f>SUM(F15:F19)</f>
        <v>100.00000000000001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29.965985645096399</v>
      </c>
      <c r="C21" s="49">
        <f t="shared" si="0"/>
        <v>28.990950355375656</v>
      </c>
      <c r="D21" s="49">
        <f t="shared" si="2"/>
        <v>31.165799931811165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11.539786595550803</v>
      </c>
      <c r="C22" s="52">
        <f t="shared" si="0"/>
        <v>11.435429572256302</v>
      </c>
      <c r="D22" s="52">
        <f t="shared" si="2"/>
        <v>11.668201483491556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2021-01-25T03:49:24Z</dcterms:modified>
</cp:coreProperties>
</file>