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20" yWindow="45" windowWidth="11715" windowHeight="5625"/>
  </bookViews>
  <sheets>
    <sheet name="T-8.6" sheetId="24" r:id="rId1"/>
  </sheets>
  <definedNames>
    <definedName name="_xlnm.Print_Area" localSheetId="0">'T-8.6'!$A$1:$U$29</definedName>
  </definedNames>
  <calcPr calcId="125725"/>
</workbook>
</file>

<file path=xl/calcChain.xml><?xml version="1.0" encoding="utf-8"?>
<calcChain xmlns="http://schemas.openxmlformats.org/spreadsheetml/2006/main">
  <c r="P16" i="24"/>
  <c r="O16"/>
  <c r="N24"/>
  <c r="M16"/>
  <c r="L16"/>
  <c r="K24"/>
  <c r="K16"/>
  <c r="H16"/>
  <c r="H24"/>
  <c r="Q24"/>
  <c r="P24"/>
  <c r="O24"/>
  <c r="M24"/>
  <c r="L24"/>
  <c r="Q16"/>
</calcChain>
</file>

<file path=xl/sharedStrings.xml><?xml version="1.0" encoding="utf-8"?>
<sst xmlns="http://schemas.openxmlformats.org/spreadsheetml/2006/main" count="131" uniqueCount="92">
  <si>
    <t>ตาราง</t>
  </si>
  <si>
    <t>ที่มา:</t>
  </si>
  <si>
    <t>Source:</t>
  </si>
  <si>
    <t>ลูกจ้าง</t>
  </si>
  <si>
    <t>Employees</t>
  </si>
  <si>
    <t xml:space="preserve">  </t>
  </si>
  <si>
    <t xml:space="preserve">   จำแนกตามวัตถุประสงค์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</si>
  <si>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</si>
  <si>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</si>
  <si>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</si>
  <si>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</si>
  <si>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</si>
  <si>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</si>
  <si>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</si>
  <si>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</si>
  <si>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</si>
  <si>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</si>
  <si>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</si>
  <si>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</si>
  <si>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</si>
  <si>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</si>
  <si>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</si>
  <si>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</si>
  <si>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</si>
  <si>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</si>
  <si>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</si>
  <si>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</si>
  <si>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</si>
  <si>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</si>
  <si>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ผู้ดำเนินธุรกิจ</t>
  </si>
  <si>
    <t>ของตนเอง</t>
  </si>
  <si>
    <t>Own-Account</t>
  </si>
  <si>
    <t>ที่ไม่ใช่</t>
  </si>
  <si>
    <t>การเกษตร</t>
  </si>
  <si>
    <t>ประมง,ป่าไม้,</t>
  </si>
  <si>
    <t>ล่าสัตว์,หาของป่า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</si>
  <si>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</si>
  <si>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</si>
  <si>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</si>
  <si>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</si>
  <si>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</si>
  <si>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และนักบริหาร</t>
  </si>
  <si>
    <t>Professional,</t>
  </si>
  <si>
    <t>คนงาน</t>
  </si>
  <si>
    <t>Farm</t>
  </si>
  <si>
    <t>ทั่วไป</t>
  </si>
  <si>
    <t>General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</si>
  <si>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</si>
  <si>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</si>
  <si>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</si>
  <si>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</si>
  <si>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</si>
  <si>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</si>
  <si>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Production</t>
  </si>
  <si>
    <t>ผุ้ไม่ได้</t>
  </si>
  <si>
    <t>ปฏิบัติงาน</t>
  </si>
  <si>
    <t>เชิงเศรษฐกิจ</t>
  </si>
  <si>
    <t>Econo-</t>
  </si>
  <si>
    <t>mically</t>
  </si>
  <si>
    <t>Inactive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</si>
  <si>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</si>
  <si>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</si>
  <si>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</si>
  <si>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</si>
  <si>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</si>
  <si>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Table</t>
  </si>
  <si>
    <t>owning</t>
  </si>
  <si>
    <t>land</t>
  </si>
  <si>
    <t>renting</t>
  </si>
  <si>
    <t>Fishing, forestry,</t>
  </si>
  <si>
    <t>agricultural</t>
  </si>
  <si>
    <t>non-farm</t>
  </si>
  <si>
    <t>tech. &amp; adm.</t>
  </si>
  <si>
    <t>ผู้ถือครองทำการเกษตร / เพาะเลี้ยง</t>
  </si>
  <si>
    <t>เจ้าของที่ดิน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</si>
  <si>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</si>
  <si>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</si>
  <si>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</si>
  <si>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worker,</t>
  </si>
  <si>
    <t>worker</t>
  </si>
  <si>
    <t>sale &amp; service</t>
  </si>
  <si>
    <t xml:space="preserve"> per household (baht)</t>
  </si>
  <si>
    <t xml:space="preserve">  Purchase/hire purchase</t>
  </si>
  <si>
    <t xml:space="preserve">      house and/or land</t>
  </si>
  <si>
    <t>-</t>
  </si>
  <si>
    <t xml:space="preserve"> The 2013 Household Socio-economic Survey,  National Statistical Office</t>
  </si>
  <si>
    <t>การสำรวจภาวะเศรษฐกิจและสังคมของครัวเรือน พ.ศ.2556 จังหวัดราชบุรี สำนักงานสถิติแห่งชาติ</t>
  </si>
  <si>
    <t>รวมทั้งสิ้น</t>
  </si>
  <si>
    <t>Total</t>
  </si>
  <si>
    <t xml:space="preserve"> 83,619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</si>
  <si>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2558</t>
  </si>
  <si>
    <t>Average Amount of Debt per Household by Purpose of Borrowing and Socio-Economic Class of Household: 2015</t>
  </si>
</sst>
</file>

<file path=xl/styles.xml><?xml version="1.0" encoding="utf-8"?>
<styleSheet xmlns="http://schemas.openxmlformats.org/spreadsheetml/2006/main">
  <numFmts count="2">
    <numFmt numFmtId="187" formatCode="_-* #,##0.00_-;\-* #,##0.00_-;_-* &quot;-&quot;??_-;_-@_-"/>
    <numFmt numFmtId="189" formatCode="_(* #,##0_);_(* \(#,##0\);_(* &quot;-&quot;??_);_(@_)"/>
  </numFmts>
  <fonts count="10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6"/>
      <name val="Angsana New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87" fontId="1" fillId="0" borderId="0" applyFont="0" applyFill="0" applyBorder="0" applyAlignment="0" applyProtection="0"/>
    <xf numFmtId="0" fontId="9" fillId="0" borderId="0"/>
    <xf numFmtId="0" fontId="9" fillId="0" borderId="0"/>
  </cellStyleXfs>
  <cellXfs count="9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5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Border="1" applyAlignment="1"/>
    <xf numFmtId="0" fontId="6" fillId="0" borderId="5" xfId="0" applyFont="1" applyBorder="1"/>
    <xf numFmtId="0" fontId="4" fillId="0" borderId="0" xfId="0" applyFont="1" applyBorder="1"/>
    <xf numFmtId="0" fontId="3" fillId="0" borderId="8" xfId="0" applyFont="1" applyBorder="1"/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3" fillId="0" borderId="1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4" fillId="0" borderId="0" xfId="0" applyFont="1" applyAlignment="1">
      <alignment vertical="top"/>
    </xf>
    <xf numFmtId="0" fontId="8" fillId="0" borderId="2" xfId="0" applyFont="1" applyBorder="1" applyAlignment="1">
      <alignment horizontal="right" vertical="center" indent="1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right" vertical="center" indent="1"/>
    </xf>
    <xf numFmtId="3" fontId="7" fillId="0" borderId="0" xfId="3" applyNumberFormat="1" applyFont="1" applyFill="1" applyAlignment="1">
      <alignment horizontal="right"/>
    </xf>
    <xf numFmtId="3" fontId="7" fillId="0" borderId="2" xfId="3" applyNumberFormat="1" applyFont="1" applyFill="1" applyBorder="1" applyAlignment="1">
      <alignment horizontal="right"/>
    </xf>
    <xf numFmtId="3" fontId="7" fillId="0" borderId="11" xfId="3" applyNumberFormat="1" applyFont="1" applyFill="1" applyBorder="1" applyAlignment="1">
      <alignment horizontal="right"/>
    </xf>
    <xf numFmtId="3" fontId="7" fillId="0" borderId="0" xfId="3" applyNumberFormat="1" applyFont="1" applyFill="1" applyBorder="1" applyAlignment="1">
      <alignment horizontal="right"/>
    </xf>
    <xf numFmtId="3" fontId="7" fillId="0" borderId="4" xfId="0" applyNumberFormat="1" applyFont="1" applyBorder="1" applyAlignment="1"/>
    <xf numFmtId="3" fontId="7" fillId="0" borderId="0" xfId="3" quotePrefix="1" applyNumberFormat="1" applyFont="1" applyFill="1" applyAlignment="1">
      <alignment horizontal="right"/>
    </xf>
    <xf numFmtId="3" fontId="7" fillId="0" borderId="11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6" fillId="0" borderId="0" xfId="0" applyFont="1" applyBorder="1" applyAlignment="1"/>
    <xf numFmtId="0" fontId="6" fillId="0" borderId="11" xfId="0" applyFont="1" applyBorder="1" applyAlignment="1"/>
    <xf numFmtId="3" fontId="6" fillId="0" borderId="4" xfId="0" applyNumberFormat="1" applyFont="1" applyBorder="1" applyAlignment="1"/>
    <xf numFmtId="3" fontId="6" fillId="0" borderId="11" xfId="0" applyNumberFormat="1" applyFont="1" applyBorder="1" applyAlignment="1"/>
    <xf numFmtId="3" fontId="6" fillId="0" borderId="0" xfId="3" applyNumberFormat="1" applyFont="1" applyFill="1" applyAlignment="1">
      <alignment horizontal="right"/>
    </xf>
    <xf numFmtId="3" fontId="6" fillId="0" borderId="2" xfId="3" applyNumberFormat="1" applyFont="1" applyFill="1" applyBorder="1" applyAlignment="1">
      <alignment horizontal="right"/>
    </xf>
    <xf numFmtId="0" fontId="6" fillId="0" borderId="11" xfId="0" applyFont="1" applyBorder="1" applyAlignment="1">
      <alignment horizontal="center"/>
    </xf>
    <xf numFmtId="3" fontId="6" fillId="0" borderId="11" xfId="3" applyNumberFormat="1" applyFont="1" applyFill="1" applyBorder="1" applyAlignment="1">
      <alignment horizontal="right"/>
    </xf>
    <xf numFmtId="3" fontId="6" fillId="0" borderId="0" xfId="3" applyNumberFormat="1" applyFont="1" applyFill="1" applyBorder="1" applyAlignment="1">
      <alignment horizontal="right"/>
    </xf>
    <xf numFmtId="0" fontId="6" fillId="0" borderId="11" xfId="3" applyFont="1" applyFill="1" applyBorder="1" applyAlignment="1">
      <alignment horizontal="right"/>
    </xf>
    <xf numFmtId="0" fontId="6" fillId="0" borderId="0" xfId="3" applyFont="1" applyFill="1" applyBorder="1" applyAlignment="1">
      <alignment horizontal="right"/>
    </xf>
    <xf numFmtId="0" fontId="6" fillId="0" borderId="4" xfId="0" applyFont="1" applyBorder="1" applyAlignment="1"/>
    <xf numFmtId="0" fontId="6" fillId="0" borderId="0" xfId="0" applyFont="1" applyAlignment="1"/>
    <xf numFmtId="3" fontId="6" fillId="0" borderId="0" xfId="3" applyNumberFormat="1" applyFont="1" applyFill="1" applyAlignment="1"/>
    <xf numFmtId="0" fontId="7" fillId="0" borderId="4" xfId="0" applyFont="1" applyBorder="1" applyAlignment="1"/>
    <xf numFmtId="0" fontId="6" fillId="0" borderId="2" xfId="0" applyFont="1" applyBorder="1" applyAlignment="1">
      <alignment horizontal="right"/>
    </xf>
    <xf numFmtId="0" fontId="6" fillId="0" borderId="1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3" fontId="6" fillId="0" borderId="2" xfId="3" applyNumberFormat="1" applyFont="1" applyFill="1" applyBorder="1" applyAlignment="1"/>
    <xf numFmtId="0" fontId="6" fillId="0" borderId="2" xfId="3" applyFont="1" applyFill="1" applyBorder="1" applyAlignment="1">
      <alignment horizontal="right"/>
    </xf>
    <xf numFmtId="3" fontId="7" fillId="0" borderId="0" xfId="3" applyNumberFormat="1" applyFont="1" applyFill="1" applyAlignment="1"/>
    <xf numFmtId="3" fontId="7" fillId="0" borderId="2" xfId="3" applyNumberFormat="1" applyFont="1" applyFill="1" applyBorder="1" applyAlignment="1"/>
    <xf numFmtId="3" fontId="7" fillId="0" borderId="2" xfId="1" applyNumberFormat="1" applyFont="1" applyFill="1" applyBorder="1" applyAlignment="1">
      <alignment horizontal="right"/>
    </xf>
    <xf numFmtId="189" fontId="6" fillId="0" borderId="0" xfId="1" applyNumberFormat="1" applyFont="1" applyFill="1" applyBorder="1" applyAlignment="1">
      <alignment horizontal="right"/>
    </xf>
    <xf numFmtId="3" fontId="7" fillId="0" borderId="2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/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</cellXfs>
  <cellStyles count="4">
    <cellStyle name="Normal_ตาราง Tข" xfId="2"/>
    <cellStyle name="Normal_ตารางสถิติT1_ 54" xfId="3"/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0</xdr:colOff>
      <xdr:row>28</xdr:row>
      <xdr:rowOff>76200</xdr:rowOff>
    </xdr:from>
    <xdr:to>
      <xdr:col>20</xdr:col>
      <xdr:colOff>0</xdr:colOff>
      <xdr:row>29</xdr:row>
      <xdr:rowOff>9525</xdr:rowOff>
    </xdr:to>
    <xdr:sp macro="" textlink="">
      <xdr:nvSpPr>
        <xdr:cNvPr id="15607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29</xdr:row>
      <xdr:rowOff>190500</xdr:rowOff>
    </xdr:from>
    <xdr:to>
      <xdr:col>21</xdr:col>
      <xdr:colOff>0</xdr:colOff>
      <xdr:row>30</xdr:row>
      <xdr:rowOff>57150</xdr:rowOff>
    </xdr:to>
    <xdr:sp macro="" textlink="">
      <xdr:nvSpPr>
        <xdr:cNvPr id="15608" name="Text Box 1"/>
        <xdr:cNvSpPr txBox="1">
          <a:spLocks noChangeArrowheads="1"/>
        </xdr:cNvSpPr>
      </xdr:nvSpPr>
      <xdr:spPr bwMode="auto">
        <a:xfrm>
          <a:off x="10020300" y="67818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1847850</xdr:colOff>
      <xdr:row>0</xdr:row>
      <xdr:rowOff>0</xdr:rowOff>
    </xdr:from>
    <xdr:to>
      <xdr:col>20</xdr:col>
      <xdr:colOff>209550</xdr:colOff>
      <xdr:row>28</xdr:row>
      <xdr:rowOff>200025</xdr:rowOff>
    </xdr:to>
    <xdr:grpSp>
      <xdr:nvGrpSpPr>
        <xdr:cNvPr id="15609" name="Group 123"/>
        <xdr:cNvGrpSpPr>
          <a:grpSpLocks/>
        </xdr:cNvGrpSpPr>
      </xdr:nvGrpSpPr>
      <xdr:grpSpPr bwMode="auto">
        <a:xfrm>
          <a:off x="10372725" y="0"/>
          <a:ext cx="352425" cy="6496050"/>
          <a:chOff x="1042" y="0"/>
          <a:chExt cx="45" cy="669"/>
        </a:xfrm>
      </xdr:grpSpPr>
      <xdr:sp macro="" textlink="">
        <xdr:nvSpPr>
          <xdr:cNvPr id="15484" name="Text Box 6"/>
          <xdr:cNvSpPr txBox="1">
            <a:spLocks noChangeArrowheads="1"/>
          </xdr:cNvSpPr>
        </xdr:nvSpPr>
        <xdr:spPr bwMode="auto">
          <a:xfrm>
            <a:off x="1058" y="33"/>
            <a:ext cx="28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80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15612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U31"/>
  <sheetViews>
    <sheetView showGridLines="0" tabSelected="1" workbookViewId="0">
      <selection activeCell="L22" sqref="L22"/>
    </sheetView>
  </sheetViews>
  <sheetFormatPr defaultRowHeight="18.75"/>
  <cols>
    <col min="1" max="1" width="1" style="3" customWidth="1"/>
    <col min="2" max="2" width="0.85546875" style="3" customWidth="1"/>
    <col min="3" max="3" width="4.5703125" style="3" customWidth="1"/>
    <col min="4" max="4" width="4.140625" style="3" customWidth="1"/>
    <col min="5" max="5" width="16" style="3" customWidth="1"/>
    <col min="6" max="6" width="8.28515625" style="3" customWidth="1"/>
    <col min="7" max="7" width="1.7109375" style="3" customWidth="1"/>
    <col min="8" max="8" width="9" style="3" bestFit="1" customWidth="1"/>
    <col min="9" max="9" width="9.140625" style="3"/>
    <col min="10" max="10" width="11.7109375" style="3" customWidth="1"/>
    <col min="11" max="11" width="9.5703125" style="3" customWidth="1"/>
    <col min="12" max="12" width="9.42578125" style="3" customWidth="1"/>
    <col min="13" max="13" width="6.140625" style="3" customWidth="1"/>
    <col min="14" max="14" width="7.5703125" style="3" customWidth="1"/>
    <col min="15" max="15" width="11.140625" style="3" customWidth="1"/>
    <col min="16" max="16" width="8.5703125" style="3" customWidth="1"/>
    <col min="17" max="17" width="8.28515625" style="3" customWidth="1"/>
    <col min="18" max="18" width="0.7109375" style="3" customWidth="1"/>
    <col min="19" max="19" width="28.5703125" style="3" customWidth="1"/>
    <col min="20" max="20" width="1.28515625" style="3" customWidth="1"/>
    <col min="21" max="21" width="4" style="3" customWidth="1"/>
    <col min="22" max="16384" width="9.140625" style="3"/>
  </cols>
  <sheetData>
    <row r="1" spans="1:21" s="1" customFormat="1">
      <c r="B1" s="1" t="s">
        <v>0</v>
      </c>
      <c r="D1" s="2">
        <v>8.6</v>
      </c>
      <c r="E1" s="1" t="s">
        <v>90</v>
      </c>
    </row>
    <row r="2" spans="1:21" s="1" customFormat="1">
      <c r="B2" s="1" t="s">
        <v>65</v>
      </c>
      <c r="C2" s="5"/>
      <c r="D2" s="2">
        <v>8.6</v>
      </c>
      <c r="E2" s="1" t="s">
        <v>91</v>
      </c>
    </row>
    <row r="3" spans="1:21" s="1" customFormat="1" ht="6" customHeight="1">
      <c r="B3" s="5"/>
      <c r="C3" s="5"/>
      <c r="D3" s="6"/>
      <c r="E3" s="5"/>
      <c r="F3" s="5"/>
      <c r="G3" s="5"/>
    </row>
    <row r="4" spans="1:21" s="1" customFormat="1" ht="18" customHeight="1">
      <c r="A4" s="10"/>
      <c r="B4" s="11"/>
      <c r="C4" s="11"/>
      <c r="D4" s="12"/>
      <c r="E4" s="11"/>
      <c r="F4" s="90"/>
      <c r="G4" s="91"/>
      <c r="H4" s="81" t="s">
        <v>64</v>
      </c>
      <c r="I4" s="82"/>
      <c r="J4" s="82"/>
      <c r="K4" s="82"/>
      <c r="L4" s="82"/>
      <c r="M4" s="82"/>
      <c r="N4" s="82"/>
      <c r="O4" s="82"/>
      <c r="P4" s="82"/>
      <c r="Q4" s="83"/>
      <c r="R4" s="13"/>
      <c r="S4" s="10"/>
      <c r="T4" s="4"/>
      <c r="U4" s="4"/>
    </row>
    <row r="5" spans="1:21" s="17" customFormat="1" ht="17.25" customHeight="1">
      <c r="A5" s="77" t="s">
        <v>62</v>
      </c>
      <c r="B5" s="77"/>
      <c r="C5" s="77"/>
      <c r="D5" s="77"/>
      <c r="E5" s="77"/>
      <c r="F5" s="84"/>
      <c r="G5" s="89"/>
      <c r="H5" s="87" t="s">
        <v>73</v>
      </c>
      <c r="I5" s="87"/>
      <c r="J5" s="88"/>
      <c r="K5" s="15"/>
      <c r="L5" s="86" t="s">
        <v>3</v>
      </c>
      <c r="M5" s="87"/>
      <c r="N5" s="87"/>
      <c r="O5" s="87"/>
      <c r="P5" s="88"/>
      <c r="Q5" s="15"/>
      <c r="R5" s="77" t="s">
        <v>63</v>
      </c>
      <c r="S5" s="78"/>
    </row>
    <row r="6" spans="1:21" s="17" customFormat="1" ht="18" customHeight="1">
      <c r="A6" s="77"/>
      <c r="B6" s="77"/>
      <c r="C6" s="77"/>
      <c r="D6" s="77"/>
      <c r="E6" s="77"/>
      <c r="F6" s="84"/>
      <c r="G6" s="89"/>
      <c r="H6" s="92" t="s">
        <v>22</v>
      </c>
      <c r="I6" s="92"/>
      <c r="J6" s="93"/>
      <c r="K6" s="18" t="s">
        <v>29</v>
      </c>
      <c r="L6" s="85" t="s">
        <v>4</v>
      </c>
      <c r="M6" s="77"/>
      <c r="N6" s="77"/>
      <c r="O6" s="77"/>
      <c r="P6" s="89"/>
      <c r="Q6" s="19"/>
      <c r="R6" s="77"/>
      <c r="S6" s="78"/>
    </row>
    <row r="7" spans="1:21" s="17" customFormat="1" ht="18.75" customHeight="1">
      <c r="A7" s="77"/>
      <c r="B7" s="77"/>
      <c r="C7" s="77"/>
      <c r="D7" s="77"/>
      <c r="E7" s="77"/>
      <c r="F7" s="84" t="s">
        <v>87</v>
      </c>
      <c r="G7" s="89"/>
      <c r="H7" s="94" t="s">
        <v>23</v>
      </c>
      <c r="I7" s="95"/>
      <c r="J7" s="18" t="s">
        <v>34</v>
      </c>
      <c r="K7" s="18" t="s">
        <v>30</v>
      </c>
      <c r="L7" s="15" t="s">
        <v>38</v>
      </c>
      <c r="M7" s="15"/>
      <c r="N7" s="15"/>
      <c r="O7" s="15"/>
      <c r="P7" s="15"/>
      <c r="Q7" s="19" t="s">
        <v>54</v>
      </c>
      <c r="R7" s="77"/>
      <c r="S7" s="78"/>
    </row>
    <row r="8" spans="1:21" s="17" customFormat="1" ht="16.5" customHeight="1">
      <c r="A8" s="77"/>
      <c r="B8" s="77"/>
      <c r="C8" s="77"/>
      <c r="D8" s="77"/>
      <c r="E8" s="77"/>
      <c r="F8" s="84" t="s">
        <v>88</v>
      </c>
      <c r="G8" s="89"/>
      <c r="H8" s="79" t="s">
        <v>24</v>
      </c>
      <c r="I8" s="96"/>
      <c r="J8" s="19" t="s">
        <v>35</v>
      </c>
      <c r="K8" s="18" t="s">
        <v>32</v>
      </c>
      <c r="L8" s="19" t="s">
        <v>39</v>
      </c>
      <c r="M8" s="19"/>
      <c r="N8" s="19"/>
      <c r="O8" s="19" t="s">
        <v>47</v>
      </c>
      <c r="P8" s="19" t="s">
        <v>38</v>
      </c>
      <c r="Q8" s="18" t="s">
        <v>55</v>
      </c>
      <c r="R8" s="77"/>
      <c r="S8" s="78"/>
    </row>
    <row r="9" spans="1:21" s="17" customFormat="1" ht="15.75" customHeight="1">
      <c r="A9" s="77"/>
      <c r="B9" s="77"/>
      <c r="C9" s="77"/>
      <c r="D9" s="77"/>
      <c r="E9" s="77"/>
      <c r="F9" s="84"/>
      <c r="G9" s="89"/>
      <c r="H9" s="40" t="s">
        <v>25</v>
      </c>
      <c r="I9" s="20" t="s">
        <v>27</v>
      </c>
      <c r="J9" s="18" t="s">
        <v>37</v>
      </c>
      <c r="K9" s="21" t="s">
        <v>33</v>
      </c>
      <c r="L9" s="19" t="s">
        <v>40</v>
      </c>
      <c r="M9" s="19" t="s">
        <v>43</v>
      </c>
      <c r="N9" s="19" t="s">
        <v>43</v>
      </c>
      <c r="O9" s="19" t="s">
        <v>48</v>
      </c>
      <c r="P9" s="19" t="s">
        <v>51</v>
      </c>
      <c r="Q9" s="18" t="s">
        <v>56</v>
      </c>
      <c r="R9" s="77"/>
      <c r="S9" s="78"/>
    </row>
    <row r="10" spans="1:21" s="17" customFormat="1" ht="15.75" customHeight="1">
      <c r="A10" s="77"/>
      <c r="B10" s="77"/>
      <c r="C10" s="77"/>
      <c r="D10" s="77"/>
      <c r="E10" s="77"/>
      <c r="F10" s="84"/>
      <c r="G10" s="89"/>
      <c r="H10" s="41" t="s">
        <v>74</v>
      </c>
      <c r="I10" s="18" t="s">
        <v>28</v>
      </c>
      <c r="J10" s="18" t="s">
        <v>33</v>
      </c>
      <c r="K10" s="18" t="s">
        <v>31</v>
      </c>
      <c r="L10" s="18" t="s">
        <v>41</v>
      </c>
      <c r="M10" s="19" t="s">
        <v>17</v>
      </c>
      <c r="N10" s="19" t="s">
        <v>45</v>
      </c>
      <c r="O10" s="18" t="s">
        <v>49</v>
      </c>
      <c r="P10" s="18" t="s">
        <v>52</v>
      </c>
      <c r="Q10" s="18" t="s">
        <v>57</v>
      </c>
      <c r="R10" s="84"/>
      <c r="S10" s="78"/>
    </row>
    <row r="11" spans="1:21" s="17" customFormat="1" ht="15.75" customHeight="1">
      <c r="A11" s="77"/>
      <c r="B11" s="77"/>
      <c r="C11" s="77"/>
      <c r="D11" s="77"/>
      <c r="E11" s="77"/>
      <c r="F11" s="84"/>
      <c r="G11" s="89"/>
      <c r="H11" s="41" t="s">
        <v>26</v>
      </c>
      <c r="I11" s="18" t="s">
        <v>26</v>
      </c>
      <c r="J11" s="18" t="s">
        <v>69</v>
      </c>
      <c r="K11" s="18" t="s">
        <v>78</v>
      </c>
      <c r="L11" s="18" t="s">
        <v>42</v>
      </c>
      <c r="M11" s="19" t="s">
        <v>44</v>
      </c>
      <c r="N11" s="18" t="s">
        <v>46</v>
      </c>
      <c r="O11" s="18" t="s">
        <v>50</v>
      </c>
      <c r="P11" s="18" t="s">
        <v>53</v>
      </c>
      <c r="Q11" s="18" t="s">
        <v>58</v>
      </c>
      <c r="R11" s="84"/>
      <c r="S11" s="78"/>
    </row>
    <row r="12" spans="1:21" s="17" customFormat="1" ht="15.75" customHeight="1">
      <c r="A12" s="77"/>
      <c r="B12" s="77"/>
      <c r="C12" s="77"/>
      <c r="D12" s="77"/>
      <c r="E12" s="77"/>
      <c r="F12" s="84"/>
      <c r="G12" s="89"/>
      <c r="H12" s="41" t="s">
        <v>66</v>
      </c>
      <c r="I12" s="18" t="s">
        <v>68</v>
      </c>
      <c r="J12" s="18" t="s">
        <v>70</v>
      </c>
      <c r="K12" s="19" t="s">
        <v>71</v>
      </c>
      <c r="L12" s="18" t="s">
        <v>72</v>
      </c>
      <c r="M12" s="18" t="s">
        <v>79</v>
      </c>
      <c r="N12" s="18" t="s">
        <v>79</v>
      </c>
      <c r="O12" s="18" t="s">
        <v>80</v>
      </c>
      <c r="P12" s="18" t="s">
        <v>79</v>
      </c>
      <c r="Q12" s="18" t="s">
        <v>59</v>
      </c>
      <c r="R12" s="84"/>
      <c r="S12" s="78"/>
    </row>
    <row r="13" spans="1:21" s="17" customFormat="1" ht="15.75" customHeight="1">
      <c r="A13" s="79"/>
      <c r="B13" s="79"/>
      <c r="C13" s="79"/>
      <c r="D13" s="79"/>
      <c r="E13" s="79"/>
      <c r="F13" s="85"/>
      <c r="G13" s="89"/>
      <c r="H13" s="33" t="s">
        <v>67</v>
      </c>
      <c r="I13" s="23" t="s">
        <v>67</v>
      </c>
      <c r="J13" s="33" t="s">
        <v>36</v>
      </c>
      <c r="K13" s="23"/>
      <c r="L13" s="23" t="s">
        <v>79</v>
      </c>
      <c r="M13" s="23"/>
      <c r="N13" s="23"/>
      <c r="O13" s="23" t="s">
        <v>79</v>
      </c>
      <c r="P13" s="23"/>
      <c r="Q13" s="23"/>
      <c r="R13" s="85"/>
      <c r="S13" s="80"/>
    </row>
    <row r="14" spans="1:21" s="17" customFormat="1" ht="3" customHeight="1">
      <c r="A14" s="14"/>
      <c r="B14" s="14"/>
      <c r="C14" s="14"/>
      <c r="D14" s="14"/>
      <c r="E14" s="14"/>
      <c r="F14" s="39"/>
      <c r="G14" s="40"/>
      <c r="H14" s="42"/>
      <c r="I14" s="38"/>
      <c r="J14" s="32"/>
      <c r="K14" s="18"/>
      <c r="L14" s="18"/>
      <c r="M14" s="18"/>
      <c r="N14" s="18"/>
      <c r="O14" s="18"/>
      <c r="P14" s="18"/>
      <c r="Q14" s="18"/>
      <c r="R14" s="22"/>
      <c r="S14" s="16"/>
    </row>
    <row r="15" spans="1:21" s="64" customFormat="1" ht="23.1" customHeight="1">
      <c r="A15" s="7" t="s">
        <v>75</v>
      </c>
      <c r="B15" s="7"/>
      <c r="C15" s="52"/>
      <c r="D15" s="52"/>
      <c r="E15" s="52"/>
      <c r="F15" s="47">
        <v>292240</v>
      </c>
      <c r="G15" s="53"/>
      <c r="H15" s="48" t="s">
        <v>89</v>
      </c>
      <c r="I15" s="44">
        <v>185824</v>
      </c>
      <c r="J15" s="51" t="s">
        <v>84</v>
      </c>
      <c r="K15" s="44">
        <v>270281</v>
      </c>
      <c r="L15" s="44">
        <v>659434</v>
      </c>
      <c r="M15" s="45">
        <v>81122</v>
      </c>
      <c r="N15" s="46">
        <v>130834</v>
      </c>
      <c r="O15" s="44">
        <v>268852</v>
      </c>
      <c r="P15" s="44">
        <v>277225</v>
      </c>
      <c r="Q15" s="46">
        <v>355508</v>
      </c>
      <c r="R15" s="66"/>
      <c r="S15" s="7" t="s">
        <v>81</v>
      </c>
    </row>
    <row r="16" spans="1:21" s="64" customFormat="1" ht="23.1" customHeight="1">
      <c r="A16" s="7" t="s">
        <v>6</v>
      </c>
      <c r="B16" s="52"/>
      <c r="C16" s="52"/>
      <c r="D16" s="52"/>
      <c r="E16" s="52"/>
      <c r="F16" s="63"/>
      <c r="G16" s="53"/>
      <c r="H16" s="43">
        <f>H20+H22</f>
        <v>83619</v>
      </c>
      <c r="I16" s="44">
        <v>185824</v>
      </c>
      <c r="J16" s="51" t="s">
        <v>84</v>
      </c>
      <c r="K16" s="44">
        <f>K18+K19+K20+K21+K22+K23</f>
        <v>270282</v>
      </c>
      <c r="L16" s="44">
        <f>L18+L19+L20+L21+L22</f>
        <v>659435</v>
      </c>
      <c r="M16" s="49">
        <f>M18+M19+M20+M21+M22+M23</f>
        <v>81122</v>
      </c>
      <c r="N16" s="50">
        <v>130834</v>
      </c>
      <c r="O16" s="76">
        <f>O18+O19+O20+O21+O22</f>
        <v>268851</v>
      </c>
      <c r="P16" s="76">
        <f>P18+P19+P20+P21+P22</f>
        <v>277225</v>
      </c>
      <c r="Q16" s="46">
        <f>SUM(Q18,Q19,Q20)</f>
        <v>326860</v>
      </c>
      <c r="R16" s="66" t="s">
        <v>7</v>
      </c>
      <c r="S16" s="7"/>
    </row>
    <row r="17" spans="1:19" s="64" customFormat="1" ht="23.1" customHeight="1">
      <c r="A17" s="52" t="s">
        <v>5</v>
      </c>
      <c r="C17" s="52"/>
      <c r="D17" s="52"/>
      <c r="E17" s="52"/>
      <c r="F17" s="63"/>
      <c r="G17" s="53"/>
      <c r="H17" s="46"/>
      <c r="I17" s="67"/>
      <c r="J17" s="58"/>
      <c r="K17" s="67"/>
      <c r="L17" s="67"/>
      <c r="M17" s="68"/>
      <c r="N17" s="69"/>
      <c r="O17" s="67"/>
      <c r="P17" s="67"/>
      <c r="Q17" s="69"/>
      <c r="R17" s="63"/>
      <c r="S17" s="52" t="s">
        <v>82</v>
      </c>
    </row>
    <row r="18" spans="1:19" s="64" customFormat="1" ht="23.1" customHeight="1">
      <c r="A18" s="52"/>
      <c r="B18" s="52" t="s">
        <v>12</v>
      </c>
      <c r="C18" s="52"/>
      <c r="D18" s="52"/>
      <c r="E18" s="52"/>
      <c r="F18" s="54">
        <v>110947</v>
      </c>
      <c r="G18" s="55"/>
      <c r="H18" s="56" t="s">
        <v>84</v>
      </c>
      <c r="I18" s="57" t="s">
        <v>84</v>
      </c>
      <c r="J18" s="58" t="s">
        <v>84</v>
      </c>
      <c r="K18" s="57">
        <v>55287</v>
      </c>
      <c r="L18" s="57">
        <v>258675</v>
      </c>
      <c r="M18" s="59">
        <v>513</v>
      </c>
      <c r="N18" s="60" t="s">
        <v>84</v>
      </c>
      <c r="O18" s="57">
        <v>134795</v>
      </c>
      <c r="P18" s="57">
        <v>159787</v>
      </c>
      <c r="Q18" s="60">
        <v>132187</v>
      </c>
      <c r="R18" s="63"/>
      <c r="S18" s="52" t="s">
        <v>83</v>
      </c>
    </row>
    <row r="19" spans="1:19" s="64" customFormat="1" ht="23.1" customHeight="1">
      <c r="A19" s="52"/>
      <c r="B19" s="52" t="s">
        <v>13</v>
      </c>
      <c r="C19" s="52"/>
      <c r="D19" s="52"/>
      <c r="E19" s="52"/>
      <c r="F19" s="54">
        <v>2267</v>
      </c>
      <c r="G19" s="55"/>
      <c r="H19" s="56" t="s">
        <v>84</v>
      </c>
      <c r="I19" s="57" t="s">
        <v>84</v>
      </c>
      <c r="J19" s="58" t="s">
        <v>84</v>
      </c>
      <c r="K19" s="57">
        <v>568</v>
      </c>
      <c r="L19" s="57">
        <v>3097</v>
      </c>
      <c r="M19" s="61">
        <v>2346</v>
      </c>
      <c r="N19" s="62" t="s">
        <v>84</v>
      </c>
      <c r="O19" s="57">
        <v>5070</v>
      </c>
      <c r="P19" s="57">
        <v>2068</v>
      </c>
      <c r="Q19" s="60">
        <v>3026</v>
      </c>
      <c r="R19" s="63"/>
      <c r="S19" s="52" t="s">
        <v>8</v>
      </c>
    </row>
    <row r="20" spans="1:19" s="64" customFormat="1" ht="23.1" customHeight="1">
      <c r="A20" s="52"/>
      <c r="B20" s="52" t="s">
        <v>14</v>
      </c>
      <c r="C20" s="52"/>
      <c r="D20" s="52"/>
      <c r="E20" s="52"/>
      <c r="F20" s="54">
        <v>137259</v>
      </c>
      <c r="G20" s="55"/>
      <c r="H20" s="65">
        <v>793</v>
      </c>
      <c r="I20" s="57" t="s">
        <v>84</v>
      </c>
      <c r="J20" s="58" t="s">
        <v>84</v>
      </c>
      <c r="K20" s="57">
        <v>107790</v>
      </c>
      <c r="L20" s="57">
        <v>385107</v>
      </c>
      <c r="M20" s="59">
        <v>29789</v>
      </c>
      <c r="N20" s="60">
        <v>130834</v>
      </c>
      <c r="O20" s="57">
        <v>122330</v>
      </c>
      <c r="P20" s="57">
        <v>108897</v>
      </c>
      <c r="Q20" s="60">
        <v>191647</v>
      </c>
      <c r="R20" s="63"/>
      <c r="S20" s="52" t="s">
        <v>9</v>
      </c>
    </row>
    <row r="21" spans="1:19" s="64" customFormat="1" ht="23.1" customHeight="1">
      <c r="A21" s="52"/>
      <c r="B21" s="52" t="s">
        <v>15</v>
      </c>
      <c r="C21" s="52"/>
      <c r="D21" s="52"/>
      <c r="E21" s="52"/>
      <c r="F21" s="54">
        <v>25311</v>
      </c>
      <c r="G21" s="55"/>
      <c r="H21" s="56" t="s">
        <v>84</v>
      </c>
      <c r="I21" s="57" t="s">
        <v>84</v>
      </c>
      <c r="J21" s="58" t="s">
        <v>84</v>
      </c>
      <c r="K21" s="56">
        <v>105450</v>
      </c>
      <c r="L21" s="57">
        <v>4966</v>
      </c>
      <c r="M21" s="59">
        <v>16153</v>
      </c>
      <c r="N21" s="60" t="s">
        <v>84</v>
      </c>
      <c r="O21" s="57">
        <v>2177</v>
      </c>
      <c r="P21" s="57">
        <v>4036</v>
      </c>
      <c r="Q21" s="60" t="s">
        <v>84</v>
      </c>
      <c r="R21" s="63"/>
      <c r="S21" s="52" t="s">
        <v>10</v>
      </c>
    </row>
    <row r="22" spans="1:19" s="64" customFormat="1" ht="23.1" customHeight="1">
      <c r="A22" s="52"/>
      <c r="B22" s="52" t="s">
        <v>16</v>
      </c>
      <c r="C22" s="52"/>
      <c r="D22" s="52"/>
      <c r="E22" s="52"/>
      <c r="F22" s="54">
        <v>16295</v>
      </c>
      <c r="G22" s="55"/>
      <c r="H22" s="65">
        <v>82826</v>
      </c>
      <c r="I22" s="70">
        <v>185824</v>
      </c>
      <c r="J22" s="58" t="s">
        <v>84</v>
      </c>
      <c r="K22" s="56">
        <v>947</v>
      </c>
      <c r="L22" s="57">
        <v>7590</v>
      </c>
      <c r="M22" s="59">
        <v>32081</v>
      </c>
      <c r="N22" s="60" t="s">
        <v>84</v>
      </c>
      <c r="O22" s="57">
        <v>4479</v>
      </c>
      <c r="P22" s="57">
        <v>2437</v>
      </c>
      <c r="Q22" s="60">
        <v>27827</v>
      </c>
      <c r="R22" s="63"/>
      <c r="S22" s="52" t="s">
        <v>11</v>
      </c>
    </row>
    <row r="23" spans="1:19" s="64" customFormat="1" ht="23.1" customHeight="1">
      <c r="A23" s="52"/>
      <c r="B23" s="52" t="s">
        <v>60</v>
      </c>
      <c r="C23" s="52"/>
      <c r="D23" s="52"/>
      <c r="E23" s="52"/>
      <c r="F23" s="54">
        <v>161</v>
      </c>
      <c r="G23" s="55"/>
      <c r="H23" s="56" t="s">
        <v>84</v>
      </c>
      <c r="I23" s="67" t="s">
        <v>84</v>
      </c>
      <c r="J23" s="58" t="s">
        <v>84</v>
      </c>
      <c r="K23" s="56">
        <v>240</v>
      </c>
      <c r="L23" s="57" t="s">
        <v>84</v>
      </c>
      <c r="M23" s="59">
        <v>240</v>
      </c>
      <c r="N23" s="62" t="s">
        <v>84</v>
      </c>
      <c r="O23" s="57" t="s">
        <v>84</v>
      </c>
      <c r="P23" s="71" t="s">
        <v>84</v>
      </c>
      <c r="Q23" s="60">
        <v>822</v>
      </c>
      <c r="R23" s="63"/>
      <c r="S23" s="52" t="s">
        <v>61</v>
      </c>
    </row>
    <row r="24" spans="1:19" s="64" customFormat="1" ht="23.1" customHeight="1">
      <c r="A24" s="52"/>
      <c r="B24" s="7" t="s">
        <v>18</v>
      </c>
      <c r="C24" s="52"/>
      <c r="D24" s="52"/>
      <c r="E24" s="52"/>
      <c r="F24" s="47">
        <v>292241</v>
      </c>
      <c r="G24" s="55"/>
      <c r="H24" s="72">
        <f>H25</f>
        <v>83619</v>
      </c>
      <c r="I24" s="73">
        <v>185824</v>
      </c>
      <c r="J24" s="51" t="s">
        <v>84</v>
      </c>
      <c r="K24" s="43">
        <f>K25+K26</f>
        <v>270281</v>
      </c>
      <c r="L24" s="44">
        <f t="shared" ref="L24:Q24" si="0">SUM(L25,L26)</f>
        <v>659434</v>
      </c>
      <c r="M24" s="45">
        <f t="shared" si="0"/>
        <v>81122</v>
      </c>
      <c r="N24" s="45">
        <f t="shared" si="0"/>
        <v>130834</v>
      </c>
      <c r="O24" s="44">
        <f t="shared" si="0"/>
        <v>268852</v>
      </c>
      <c r="P24" s="74">
        <f t="shared" si="0"/>
        <v>277225</v>
      </c>
      <c r="Q24" s="46">
        <f t="shared" si="0"/>
        <v>355508</v>
      </c>
      <c r="R24" s="63"/>
      <c r="S24" s="7" t="s">
        <v>21</v>
      </c>
    </row>
    <row r="25" spans="1:19" s="64" customFormat="1" ht="23.1" customHeight="1">
      <c r="A25" s="52"/>
      <c r="B25" s="52" t="s">
        <v>19</v>
      </c>
      <c r="C25" s="52"/>
      <c r="D25" s="52"/>
      <c r="E25" s="52"/>
      <c r="F25" s="54">
        <v>265888</v>
      </c>
      <c r="G25" s="55"/>
      <c r="H25" s="65">
        <v>83619</v>
      </c>
      <c r="I25" s="70">
        <v>185824</v>
      </c>
      <c r="J25" s="58" t="s">
        <v>84</v>
      </c>
      <c r="K25" s="56">
        <v>247534</v>
      </c>
      <c r="L25" s="57">
        <v>622900</v>
      </c>
      <c r="M25" s="59">
        <v>76519</v>
      </c>
      <c r="N25" s="75">
        <v>116898</v>
      </c>
      <c r="O25" s="57">
        <v>260992</v>
      </c>
      <c r="P25" s="57">
        <v>208032</v>
      </c>
      <c r="Q25" s="60">
        <v>345846</v>
      </c>
      <c r="R25" s="63"/>
      <c r="S25" s="52" t="s">
        <v>76</v>
      </c>
    </row>
    <row r="26" spans="1:19" s="64" customFormat="1" ht="23.1" customHeight="1">
      <c r="A26" s="52"/>
      <c r="B26" s="52" t="s">
        <v>20</v>
      </c>
      <c r="C26" s="52"/>
      <c r="D26" s="52"/>
      <c r="E26" s="52"/>
      <c r="F26" s="54">
        <v>26353</v>
      </c>
      <c r="G26" s="55"/>
      <c r="H26" s="60" t="s">
        <v>84</v>
      </c>
      <c r="I26" s="57" t="s">
        <v>84</v>
      </c>
      <c r="J26" s="58" t="s">
        <v>84</v>
      </c>
      <c r="K26" s="60">
        <v>22747</v>
      </c>
      <c r="L26" s="57">
        <v>36534</v>
      </c>
      <c r="M26" s="59">
        <v>4603</v>
      </c>
      <c r="N26" s="75">
        <v>13936</v>
      </c>
      <c r="O26" s="57">
        <v>7860</v>
      </c>
      <c r="P26" s="71">
        <v>69193</v>
      </c>
      <c r="Q26" s="59">
        <v>9662</v>
      </c>
      <c r="R26" s="63"/>
      <c r="S26" s="52" t="s">
        <v>77</v>
      </c>
    </row>
    <row r="27" spans="1:19" ht="6" customHeight="1">
      <c r="A27" s="25"/>
      <c r="B27" s="25"/>
      <c r="C27" s="25"/>
      <c r="D27" s="25"/>
      <c r="E27" s="25"/>
      <c r="F27" s="27"/>
      <c r="G27" s="26"/>
      <c r="H27" s="34"/>
      <c r="I27" s="30"/>
      <c r="J27" s="30"/>
      <c r="K27" s="30"/>
      <c r="L27" s="30"/>
      <c r="M27" s="34"/>
      <c r="N27" s="31"/>
      <c r="O27" s="30"/>
      <c r="P27" s="34"/>
      <c r="Q27" s="30"/>
      <c r="R27" s="27"/>
      <c r="S27" s="8"/>
    </row>
    <row r="28" spans="1:19" s="24" customFormat="1" ht="6" customHeight="1"/>
    <row r="29" spans="1:19" s="37" customFormat="1" ht="41.25" customHeight="1">
      <c r="C29" s="36" t="s">
        <v>1</v>
      </c>
      <c r="D29" s="35" t="s">
        <v>86</v>
      </c>
      <c r="N29" s="36" t="s">
        <v>2</v>
      </c>
      <c r="O29" s="35" t="s">
        <v>85</v>
      </c>
    </row>
    <row r="31" spans="1:19">
      <c r="O31" s="28"/>
      <c r="P31" s="9"/>
      <c r="Q31" s="29"/>
    </row>
  </sheetData>
  <mergeCells count="19">
    <mergeCell ref="A5:E13"/>
    <mergeCell ref="H5:J5"/>
    <mergeCell ref="H6:J6"/>
    <mergeCell ref="H7:I7"/>
    <mergeCell ref="H8:I8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H4:Q4"/>
    <mergeCell ref="R5:S13"/>
    <mergeCell ref="L5:P5"/>
    <mergeCell ref="L6:P6"/>
    <mergeCell ref="F4:G4"/>
  </mergeCells>
  <phoneticPr fontId="2" type="noConversion"/>
  <pageMargins left="0.55118110236220497" right="0.15748031496063" top="0.59055118110236204" bottom="0.59055118110236204" header="0.511811023622047" footer="0.511811023622047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T-8.6</vt:lpstr>
      <vt:lpstr>'T-8.6'!Print_Area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2016-09-20T03:41:04Z</cp:lastPrinted>
  <dcterms:created xsi:type="dcterms:W3CDTF">2004-08-16T17:13:42Z</dcterms:created>
  <dcterms:modified xsi:type="dcterms:W3CDTF">2016-09-21T06:50:47Z</dcterms:modified>
</cp:coreProperties>
</file>