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สมุดสถิติ 2560\สมุดสถิติ59 มีเลขหน้า(คีย์ของจริง)\บทที่3\New folder\"/>
    </mc:Choice>
  </mc:AlternateContent>
  <bookViews>
    <workbookView xWindow="240" yWindow="390" windowWidth="17955" windowHeight="10770"/>
  </bookViews>
  <sheets>
    <sheet name="T6" sheetId="2" r:id="rId1"/>
  </sheets>
  <calcPr calcId="152511"/>
</workbook>
</file>

<file path=xl/calcChain.xml><?xml version="1.0" encoding="utf-8"?>
<calcChain xmlns="http://schemas.openxmlformats.org/spreadsheetml/2006/main">
  <c r="O12" i="2" l="1"/>
  <c r="P12" i="2"/>
  <c r="Q12" i="2"/>
  <c r="R12" i="2"/>
  <c r="S12" i="2"/>
  <c r="N12" i="2"/>
  <c r="L12" i="2"/>
  <c r="M12" i="2"/>
  <c r="K12" i="2"/>
  <c r="F12" i="2"/>
  <c r="G12" i="2"/>
  <c r="H12" i="2"/>
  <c r="I12" i="2"/>
  <c r="J12" i="2"/>
  <c r="E12" i="2" l="1"/>
  <c r="E14" i="2"/>
  <c r="E15" i="2"/>
  <c r="E16" i="2"/>
  <c r="E17" i="2"/>
  <c r="E18" i="2"/>
  <c r="E19" i="2"/>
  <c r="E20" i="2"/>
  <c r="E21" i="2"/>
  <c r="E13" i="2"/>
  <c r="F21" i="2"/>
  <c r="F20" i="2"/>
  <c r="F19" i="2"/>
  <c r="F18" i="2"/>
  <c r="F17" i="2"/>
  <c r="F16" i="2"/>
  <c r="F15" i="2"/>
  <c r="F14" i="2"/>
  <c r="F13" i="2"/>
  <c r="G21" i="2"/>
  <c r="G20" i="2"/>
  <c r="G19" i="2"/>
  <c r="G18" i="2"/>
  <c r="G17" i="2"/>
  <c r="G16" i="2"/>
  <c r="G15" i="2"/>
  <c r="G14" i="2"/>
  <c r="G13" i="2" l="1"/>
  <c r="Q13" i="2"/>
  <c r="N13" i="2"/>
  <c r="K19" i="2"/>
  <c r="K20" i="2"/>
  <c r="K21" i="2"/>
  <c r="K18" i="2"/>
  <c r="K14" i="2"/>
  <c r="K13" i="2"/>
  <c r="H14" i="2"/>
  <c r="H15" i="2"/>
  <c r="H16" i="2"/>
  <c r="H17" i="2"/>
  <c r="H18" i="2"/>
  <c r="H19" i="2"/>
  <c r="H20" i="2"/>
  <c r="H21" i="2"/>
  <c r="H13" i="2"/>
</calcChain>
</file>

<file path=xl/sharedStrings.xml><?xml version="1.0" encoding="utf-8"?>
<sst xmlns="http://schemas.openxmlformats.org/spreadsheetml/2006/main" count="151" uniqueCount="65">
  <si>
    <t xml:space="preserve">ตาราง     </t>
  </si>
  <si>
    <t xml:space="preserve">Table </t>
  </si>
  <si>
    <t>สำนักบริหารงาน</t>
  </si>
  <si>
    <t>รวม</t>
  </si>
  <si>
    <t>สนง.คณะกรรมการ</t>
  </si>
  <si>
    <t>คณะกรรมการส่งเสริม</t>
  </si>
  <si>
    <t>Total</t>
  </si>
  <si>
    <t>การศึกษาขั้นพื้นฐาน</t>
  </si>
  <si>
    <t>การศึกษาเอกชน</t>
  </si>
  <si>
    <t>Office of the Basic</t>
  </si>
  <si>
    <t>Office of the Private</t>
  </si>
  <si>
    <t xml:space="preserve">Department of Local </t>
  </si>
  <si>
    <t>Others</t>
  </si>
  <si>
    <t>Education Commission</t>
  </si>
  <si>
    <t>Administration</t>
  </si>
  <si>
    <t>ชาย</t>
  </si>
  <si>
    <t>หญิง</t>
  </si>
  <si>
    <t>Male</t>
  </si>
  <si>
    <t>Female</t>
  </si>
  <si>
    <t>รวมยอด</t>
  </si>
  <si>
    <t xml:space="preserve">      1/  รวม </t>
  </si>
  <si>
    <t>1. โรงเรียนมัธยมสาธิตมหาวิทยาลัยนเรศวร</t>
  </si>
  <si>
    <t xml:space="preserve">           1/   Including          1.</t>
  </si>
  <si>
    <t>Naresuan University Secondary Demonstration School</t>
  </si>
  <si>
    <t>2. โรงเรียนสาธิตมหาวิทยาลัยราชภัฏพิบูลสงคราม</t>
  </si>
  <si>
    <t>2.</t>
  </si>
  <si>
    <t>Pibulsongkram Rajabhat  University Demonstration School</t>
  </si>
  <si>
    <t>3. วิทยาลัยสงฆ์พุทธชินราช</t>
  </si>
  <si>
    <t>3.</t>
  </si>
  <si>
    <t>Buddhachainaraj Sangha College</t>
  </si>
  <si>
    <t xml:space="preserve">      ที่มา:   </t>
  </si>
  <si>
    <t>1. สำนักงานเขตพื้นที่การศึกษาประถมศึกษา พิษณุโลก เขต1 - 3</t>
  </si>
  <si>
    <t>Phitsanulok  Primary Educational Service Area Office, Area  1 -3</t>
  </si>
  <si>
    <t>2. สำนักงานเขตพื้นที่การศึกษามัธยมศึกษาเขต 39 พิษณุโลก</t>
  </si>
  <si>
    <t>Phitsanulok Secondary Educational Service Area Office, Area 39</t>
  </si>
  <si>
    <t>นักเรียน จำแนกตามสังกัด และเพศ เป็นรายอำเภอ ปีการศึกษา 2559</t>
  </si>
  <si>
    <t>Student by Jurisdiction, Sex and District: Academic Year 2016</t>
  </si>
  <si>
    <t>อำเภอ</t>
  </si>
  <si>
    <t>สังกัด Jurisdiction</t>
  </si>
  <si>
    <t>District</t>
  </si>
  <si>
    <t>กรมส่งเสริมการปกครองท้องถิ่น</t>
  </si>
  <si>
    <t>เมืองพิษณุโลก</t>
  </si>
  <si>
    <t>Mueang Phitsanulok</t>
  </si>
  <si>
    <t>นครไทย</t>
  </si>
  <si>
    <t>Nakhon Thai</t>
  </si>
  <si>
    <t>ชาติตระการ</t>
  </si>
  <si>
    <t>Chat Trakan</t>
  </si>
  <si>
    <t>บางระกำ</t>
  </si>
  <si>
    <t>Bang Rakam</t>
  </si>
  <si>
    <t>บางกระทุ่ม</t>
  </si>
  <si>
    <t>Bang Krathum</t>
  </si>
  <si>
    <t>พรหมพิราม</t>
  </si>
  <si>
    <t>Phrom Phiram</t>
  </si>
  <si>
    <t>วัดโบสถ์</t>
  </si>
  <si>
    <t>Wat Bot</t>
  </si>
  <si>
    <t>วังทอง</t>
  </si>
  <si>
    <t>Wang Thong</t>
  </si>
  <si>
    <t>เนินมะปราง</t>
  </si>
  <si>
    <t>Noen Maprang</t>
  </si>
  <si>
    <t>3. กรมส่งเสริมการปกครองส่วนท้องถิ่น</t>
  </si>
  <si>
    <t>Department of Local Administration</t>
  </si>
  <si>
    <t xml:space="preserve">  </t>
  </si>
  <si>
    <t>-</t>
  </si>
  <si>
    <r>
      <t xml:space="preserve">อื่น ๆ </t>
    </r>
    <r>
      <rPr>
        <vertAlign val="superscript"/>
        <sz val="13"/>
        <rFont val="TH SarabunPSK"/>
        <family val="2"/>
      </rPr>
      <t>1/</t>
    </r>
  </si>
  <si>
    <t>Source:             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</si>
</sst>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4" fillId="0" borderId="8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Border="1"/>
    <xf numFmtId="0" fontId="7" fillId="0" borderId="5" xfId="0" applyFont="1" applyBorder="1" applyAlignment="1">
      <alignment horizontal="center"/>
    </xf>
    <xf numFmtId="0" fontId="7" fillId="0" borderId="0" xfId="0" applyFont="1" applyAlignment="1"/>
    <xf numFmtId="0" fontId="7" fillId="0" borderId="0" xfId="0" applyFont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6" xfId="0" applyFont="1" applyBorder="1"/>
    <xf numFmtId="0" fontId="7" fillId="0" borderId="5" xfId="0" applyFont="1" applyBorder="1"/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3" xfId="0" applyFont="1" applyBorder="1"/>
    <xf numFmtId="0" fontId="7" fillId="0" borderId="1" xfId="0" applyFont="1" applyBorder="1"/>
    <xf numFmtId="0" fontId="7" fillId="0" borderId="2" xfId="0" applyFont="1" applyBorder="1"/>
    <xf numFmtId="0" fontId="7" fillId="0" borderId="0" xfId="0" applyFont="1" applyFill="1" applyBorder="1"/>
    <xf numFmtId="0" fontId="7" fillId="0" borderId="5" xfId="0" applyFont="1" applyFill="1" applyBorder="1"/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7" fillId="0" borderId="8" xfId="0" applyFont="1" applyBorder="1"/>
    <xf numFmtId="0" fontId="7" fillId="0" borderId="8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3" fontId="3" fillId="0" borderId="12" xfId="1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3" fontId="7" fillId="0" borderId="12" xfId="1" applyNumberFormat="1" applyFont="1" applyBorder="1" applyAlignment="1">
      <alignment horizontal="right" vertical="center"/>
    </xf>
    <xf numFmtId="3" fontId="7" fillId="0" borderId="12" xfId="1" applyNumberFormat="1" applyFont="1" applyBorder="1" applyAlignment="1">
      <alignment horizontal="right"/>
    </xf>
    <xf numFmtId="3" fontId="7" fillId="0" borderId="5" xfId="1" applyNumberFormat="1" applyFont="1" applyBorder="1" applyAlignment="1">
      <alignment horizontal="right"/>
    </xf>
    <xf numFmtId="3" fontId="7" fillId="0" borderId="12" xfId="1" quotePrefix="1" applyNumberFormat="1" applyFont="1" applyBorder="1" applyAlignment="1">
      <alignment horizontal="right"/>
    </xf>
    <xf numFmtId="3" fontId="7" fillId="0" borderId="12" xfId="1" quotePrefix="1" applyNumberFormat="1" applyFont="1" applyBorder="1" applyAlignment="1">
      <alignment horizontal="right" vertical="center"/>
    </xf>
    <xf numFmtId="0" fontId="7" fillId="0" borderId="9" xfId="0" applyFont="1" applyBorder="1"/>
    <xf numFmtId="0" fontId="7" fillId="0" borderId="11" xfId="0" applyFont="1" applyBorder="1"/>
    <xf numFmtId="49" fontId="7" fillId="0" borderId="0" xfId="0" applyNumberFormat="1" applyFont="1" applyBorder="1" applyAlignment="1">
      <alignment horizontal="left"/>
    </xf>
    <xf numFmtId="49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6" xfId="0" applyFont="1" applyFill="1" applyBorder="1" applyAlignment="1">
      <alignment horizontal="center"/>
    </xf>
  </cellXfs>
  <cellStyles count="3">
    <cellStyle name="Comma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1173265</xdr:colOff>
      <xdr:row>0</xdr:row>
      <xdr:rowOff>0</xdr:rowOff>
    </xdr:from>
    <xdr:to>
      <xdr:col>22</xdr:col>
      <xdr:colOff>49315</xdr:colOff>
      <xdr:row>29</xdr:row>
      <xdr:rowOff>142875</xdr:rowOff>
    </xdr:to>
    <xdr:grpSp>
      <xdr:nvGrpSpPr>
        <xdr:cNvPr id="2" name="Group 209"/>
        <xdr:cNvGrpSpPr>
          <a:grpSpLocks/>
        </xdr:cNvGrpSpPr>
      </xdr:nvGrpSpPr>
      <xdr:grpSpPr bwMode="auto">
        <a:xfrm>
          <a:off x="9059965" y="0"/>
          <a:ext cx="485775" cy="6638925"/>
          <a:chOff x="977" y="-8"/>
          <a:chExt cx="62" cy="696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6" y="15"/>
            <a:ext cx="50" cy="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7" y="-8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2" y="35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showGridLines="0" tabSelected="1" topLeftCell="A4" workbookViewId="0">
      <selection activeCell="Q6" sqref="Q6:S6"/>
    </sheetView>
  </sheetViews>
  <sheetFormatPr defaultRowHeight="18.75" x14ac:dyDescent="0.3"/>
  <cols>
    <col min="1" max="1" width="1.7109375" style="6" customWidth="1"/>
    <col min="2" max="2" width="6.140625" style="6" customWidth="1"/>
    <col min="3" max="3" width="4.140625" style="6" customWidth="1"/>
    <col min="4" max="4" width="3.42578125" style="6" customWidth="1"/>
    <col min="5" max="13" width="6.85546875" style="6" customWidth="1"/>
    <col min="14" max="16" width="7.42578125" style="6" customWidth="1"/>
    <col min="17" max="19" width="6.28515625" style="6" customWidth="1"/>
    <col min="20" max="20" width="17.7109375" style="6" customWidth="1"/>
    <col min="21" max="21" width="2.28515625" style="6" customWidth="1"/>
    <col min="22" max="22" width="4.140625" style="6" customWidth="1"/>
    <col min="23" max="16384" width="9.140625" style="6"/>
  </cols>
  <sheetData>
    <row r="1" spans="1:20" s="4" customFormat="1" x14ac:dyDescent="0.3">
      <c r="B1" s="4" t="s">
        <v>0</v>
      </c>
      <c r="C1" s="5">
        <v>3.6</v>
      </c>
      <c r="D1" s="4" t="s">
        <v>35</v>
      </c>
    </row>
    <row r="2" spans="1:20" s="2" customFormat="1" x14ac:dyDescent="0.3">
      <c r="B2" s="1" t="s">
        <v>1</v>
      </c>
      <c r="C2" s="5">
        <v>3.6</v>
      </c>
      <c r="D2" s="1" t="s">
        <v>36</v>
      </c>
      <c r="E2" s="1"/>
      <c r="F2" s="1"/>
    </row>
    <row r="3" spans="1:20" ht="3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20" s="7" customFormat="1" ht="21.75" customHeight="1" x14ac:dyDescent="0.3">
      <c r="A4" s="49" t="s">
        <v>37</v>
      </c>
      <c r="B4" s="49"/>
      <c r="C4" s="49"/>
      <c r="D4" s="50"/>
      <c r="E4" s="14"/>
      <c r="F4" s="10"/>
      <c r="G4" s="11"/>
      <c r="H4" s="55" t="s">
        <v>38</v>
      </c>
      <c r="I4" s="56"/>
      <c r="J4" s="56"/>
      <c r="K4" s="56"/>
      <c r="L4" s="56"/>
      <c r="M4" s="56"/>
      <c r="N4" s="57"/>
      <c r="O4" s="57"/>
      <c r="P4" s="57"/>
      <c r="Q4" s="58"/>
      <c r="R4" s="58"/>
      <c r="S4" s="59"/>
      <c r="T4" s="60" t="s">
        <v>39</v>
      </c>
    </row>
    <row r="5" spans="1:20" s="7" customFormat="1" ht="17.25" x14ac:dyDescent="0.3">
      <c r="A5" s="51"/>
      <c r="B5" s="51"/>
      <c r="C5" s="51"/>
      <c r="D5" s="52"/>
      <c r="E5" s="15"/>
      <c r="F5" s="10"/>
      <c r="G5" s="11"/>
      <c r="H5" s="15"/>
      <c r="I5" s="10"/>
      <c r="J5" s="16"/>
      <c r="K5" s="17"/>
      <c r="L5" s="18" t="s">
        <v>2</v>
      </c>
      <c r="M5" s="17"/>
      <c r="N5" s="19"/>
      <c r="O5" s="20"/>
      <c r="P5" s="21"/>
      <c r="Q5" s="22"/>
      <c r="R5" s="22"/>
      <c r="S5" s="23"/>
      <c r="T5" s="61"/>
    </row>
    <row r="6" spans="1:20" s="7" customFormat="1" ht="19.5" customHeight="1" x14ac:dyDescent="0.3">
      <c r="A6" s="51"/>
      <c r="B6" s="51"/>
      <c r="C6" s="51"/>
      <c r="D6" s="52"/>
      <c r="E6" s="9"/>
      <c r="F6" s="9"/>
      <c r="G6" s="9"/>
      <c r="H6" s="24"/>
      <c r="I6" s="18" t="s">
        <v>4</v>
      </c>
      <c r="J6" s="25"/>
      <c r="K6" s="17"/>
      <c r="L6" s="18" t="s">
        <v>5</v>
      </c>
      <c r="M6" s="17"/>
      <c r="N6" s="66"/>
      <c r="O6" s="57"/>
      <c r="P6" s="67"/>
      <c r="Q6" s="68"/>
      <c r="R6" s="68"/>
      <c r="S6" s="69"/>
      <c r="T6" s="61"/>
    </row>
    <row r="7" spans="1:20" s="7" customFormat="1" ht="21" customHeight="1" x14ac:dyDescent="0.3">
      <c r="A7" s="51"/>
      <c r="B7" s="51"/>
      <c r="C7" s="51"/>
      <c r="D7" s="52"/>
      <c r="E7" s="9"/>
      <c r="F7" s="9"/>
      <c r="G7" s="9"/>
      <c r="H7" s="24"/>
      <c r="I7" s="18" t="s">
        <v>7</v>
      </c>
      <c r="J7" s="25"/>
      <c r="K7" s="17"/>
      <c r="L7" s="18" t="s">
        <v>8</v>
      </c>
      <c r="M7" s="17"/>
      <c r="N7" s="63" t="s">
        <v>40</v>
      </c>
      <c r="O7" s="64"/>
      <c r="P7" s="65"/>
      <c r="Q7" s="9"/>
      <c r="R7" s="9"/>
      <c r="S7" s="9"/>
      <c r="T7" s="61"/>
    </row>
    <row r="8" spans="1:20" s="7" customFormat="1" ht="19.5" x14ac:dyDescent="0.3">
      <c r="A8" s="51"/>
      <c r="B8" s="51"/>
      <c r="C8" s="51"/>
      <c r="D8" s="52"/>
      <c r="E8" s="63" t="s">
        <v>3</v>
      </c>
      <c r="F8" s="64"/>
      <c r="G8" s="65"/>
      <c r="H8" s="24"/>
      <c r="I8" s="18" t="s">
        <v>9</v>
      </c>
      <c r="J8" s="25"/>
      <c r="K8" s="17"/>
      <c r="L8" s="18" t="s">
        <v>10</v>
      </c>
      <c r="M8" s="17"/>
      <c r="N8" s="63" t="s">
        <v>11</v>
      </c>
      <c r="O8" s="64"/>
      <c r="P8" s="65"/>
      <c r="Q8" s="68" t="s">
        <v>63</v>
      </c>
      <c r="R8" s="68"/>
      <c r="S8" s="69"/>
      <c r="T8" s="61"/>
    </row>
    <row r="9" spans="1:20" s="7" customFormat="1" ht="17.25" x14ac:dyDescent="0.3">
      <c r="A9" s="51"/>
      <c r="B9" s="51"/>
      <c r="C9" s="51"/>
      <c r="D9" s="52"/>
      <c r="E9" s="70" t="s">
        <v>6</v>
      </c>
      <c r="F9" s="71"/>
      <c r="G9" s="72"/>
      <c r="H9" s="26"/>
      <c r="I9" s="27" t="s">
        <v>13</v>
      </c>
      <c r="J9" s="28"/>
      <c r="K9" s="29"/>
      <c r="L9" s="30" t="s">
        <v>13</v>
      </c>
      <c r="M9" s="29"/>
      <c r="N9" s="70" t="s">
        <v>14</v>
      </c>
      <c r="O9" s="71"/>
      <c r="P9" s="72"/>
      <c r="Q9" s="73" t="s">
        <v>12</v>
      </c>
      <c r="R9" s="68"/>
      <c r="S9" s="69"/>
      <c r="T9" s="61"/>
    </row>
    <row r="10" spans="1:20" x14ac:dyDescent="0.3">
      <c r="A10" s="51"/>
      <c r="B10" s="51"/>
      <c r="C10" s="51"/>
      <c r="D10" s="52"/>
      <c r="E10" s="31" t="s">
        <v>3</v>
      </c>
      <c r="F10" s="31" t="s">
        <v>15</v>
      </c>
      <c r="G10" s="11" t="s">
        <v>16</v>
      </c>
      <c r="H10" s="32" t="s">
        <v>3</v>
      </c>
      <c r="I10" s="32" t="s">
        <v>15</v>
      </c>
      <c r="J10" s="11" t="s">
        <v>16</v>
      </c>
      <c r="K10" s="32" t="s">
        <v>3</v>
      </c>
      <c r="L10" s="32" t="s">
        <v>15</v>
      </c>
      <c r="M10" s="11" t="s">
        <v>16</v>
      </c>
      <c r="N10" s="31" t="s">
        <v>3</v>
      </c>
      <c r="O10" s="11" t="s">
        <v>15</v>
      </c>
      <c r="P10" s="11" t="s">
        <v>16</v>
      </c>
      <c r="Q10" s="32" t="s">
        <v>3</v>
      </c>
      <c r="R10" s="32" t="s">
        <v>15</v>
      </c>
      <c r="S10" s="32" t="s">
        <v>16</v>
      </c>
      <c r="T10" s="61"/>
    </row>
    <row r="11" spans="1:20" x14ac:dyDescent="0.3">
      <c r="A11" s="53"/>
      <c r="B11" s="53"/>
      <c r="C11" s="53"/>
      <c r="D11" s="54"/>
      <c r="E11" s="33" t="s">
        <v>6</v>
      </c>
      <c r="F11" s="33" t="s">
        <v>17</v>
      </c>
      <c r="G11" s="34" t="s">
        <v>18</v>
      </c>
      <c r="H11" s="33" t="s">
        <v>6</v>
      </c>
      <c r="I11" s="33" t="s">
        <v>17</v>
      </c>
      <c r="J11" s="34" t="s">
        <v>18</v>
      </c>
      <c r="K11" s="33" t="s">
        <v>6</v>
      </c>
      <c r="L11" s="33" t="s">
        <v>17</v>
      </c>
      <c r="M11" s="34" t="s">
        <v>18</v>
      </c>
      <c r="N11" s="33" t="s">
        <v>6</v>
      </c>
      <c r="O11" s="34" t="s">
        <v>17</v>
      </c>
      <c r="P11" s="34" t="s">
        <v>18</v>
      </c>
      <c r="Q11" s="33" t="s">
        <v>6</v>
      </c>
      <c r="R11" s="33" t="s">
        <v>17</v>
      </c>
      <c r="S11" s="34" t="s">
        <v>18</v>
      </c>
      <c r="T11" s="62"/>
    </row>
    <row r="12" spans="1:20" s="8" customFormat="1" ht="27" customHeight="1" x14ac:dyDescent="0.5">
      <c r="A12" s="47" t="s">
        <v>19</v>
      </c>
      <c r="B12" s="47"/>
      <c r="C12" s="47"/>
      <c r="D12" s="48"/>
      <c r="E12" s="35">
        <f>SUM(E13:E21)</f>
        <v>115427</v>
      </c>
      <c r="F12" s="35">
        <f t="shared" ref="F12:J12" si="0">SUM(F13:F21)</f>
        <v>58317</v>
      </c>
      <c r="G12" s="35">
        <f t="shared" si="0"/>
        <v>57110</v>
      </c>
      <c r="H12" s="35">
        <f t="shared" si="0"/>
        <v>91697</v>
      </c>
      <c r="I12" s="35">
        <f t="shared" si="0"/>
        <v>46373</v>
      </c>
      <c r="J12" s="35">
        <f t="shared" si="0"/>
        <v>45324</v>
      </c>
      <c r="K12" s="35">
        <f>K13+K14+K18+K19+K20+K21</f>
        <v>17607</v>
      </c>
      <c r="L12" s="35">
        <f t="shared" ref="L12:M12" si="1">L13+L14+L18+L19+L20+L21</f>
        <v>8566</v>
      </c>
      <c r="M12" s="35">
        <f t="shared" si="1"/>
        <v>9041</v>
      </c>
      <c r="N12" s="35">
        <f>N13</f>
        <v>3693</v>
      </c>
      <c r="O12" s="35">
        <f t="shared" ref="O12:S12" si="2">O13</f>
        <v>1913</v>
      </c>
      <c r="P12" s="35">
        <f t="shared" si="2"/>
        <v>1780</v>
      </c>
      <c r="Q12" s="35">
        <f t="shared" si="2"/>
        <v>2430</v>
      </c>
      <c r="R12" s="35">
        <f t="shared" si="2"/>
        <v>1465</v>
      </c>
      <c r="S12" s="35">
        <f t="shared" si="2"/>
        <v>965</v>
      </c>
      <c r="T12" s="36" t="s">
        <v>6</v>
      </c>
    </row>
    <row r="13" spans="1:20" ht="20.25" customHeight="1" x14ac:dyDescent="0.3">
      <c r="A13" s="9" t="s">
        <v>41</v>
      </c>
      <c r="B13" s="9"/>
      <c r="C13" s="10"/>
      <c r="D13" s="11"/>
      <c r="E13" s="37">
        <f>F13+G13</f>
        <v>48365</v>
      </c>
      <c r="F13" s="37">
        <f>I13+L13+O13+R13</f>
        <v>23848</v>
      </c>
      <c r="G13" s="37">
        <f>J13+M13+P13+S13</f>
        <v>24517</v>
      </c>
      <c r="H13" s="37">
        <f>I13+J13</f>
        <v>27376</v>
      </c>
      <c r="I13" s="38">
        <v>13082</v>
      </c>
      <c r="J13" s="39">
        <v>14294</v>
      </c>
      <c r="K13" s="37">
        <f>L13+M13</f>
        <v>14866</v>
      </c>
      <c r="L13" s="38">
        <v>7388</v>
      </c>
      <c r="M13" s="39">
        <v>7478</v>
      </c>
      <c r="N13" s="38">
        <f>O13+P13</f>
        <v>3693</v>
      </c>
      <c r="O13" s="38">
        <v>1913</v>
      </c>
      <c r="P13" s="38">
        <v>1780</v>
      </c>
      <c r="Q13" s="38">
        <f>R13+S13</f>
        <v>2430</v>
      </c>
      <c r="R13" s="38">
        <v>1465</v>
      </c>
      <c r="S13" s="38">
        <v>965</v>
      </c>
      <c r="T13" s="9" t="s">
        <v>42</v>
      </c>
    </row>
    <row r="14" spans="1:20" ht="20.25" customHeight="1" x14ac:dyDescent="0.3">
      <c r="A14" s="12" t="s">
        <v>43</v>
      </c>
      <c r="B14" s="9"/>
      <c r="C14" s="9"/>
      <c r="D14" s="11"/>
      <c r="E14" s="37">
        <f t="shared" ref="E14:E21" si="3">F14+G14</f>
        <v>11435</v>
      </c>
      <c r="F14" s="37">
        <f>I14+L14</f>
        <v>5584</v>
      </c>
      <c r="G14" s="37">
        <f>J14+M14</f>
        <v>5851</v>
      </c>
      <c r="H14" s="37">
        <f t="shared" ref="H14:H21" si="4">I14+J14</f>
        <v>10201</v>
      </c>
      <c r="I14" s="38">
        <v>5190</v>
      </c>
      <c r="J14" s="39">
        <v>5011</v>
      </c>
      <c r="K14" s="37">
        <f>L14+M14</f>
        <v>1234</v>
      </c>
      <c r="L14" s="38">
        <v>394</v>
      </c>
      <c r="M14" s="39">
        <v>840</v>
      </c>
      <c r="N14" s="40" t="s">
        <v>62</v>
      </c>
      <c r="O14" s="40" t="s">
        <v>62</v>
      </c>
      <c r="P14" s="40" t="s">
        <v>62</v>
      </c>
      <c r="Q14" s="40" t="s">
        <v>62</v>
      </c>
      <c r="R14" s="40" t="s">
        <v>62</v>
      </c>
      <c r="S14" s="40" t="s">
        <v>62</v>
      </c>
      <c r="T14" s="9" t="s">
        <v>44</v>
      </c>
    </row>
    <row r="15" spans="1:20" ht="20.25" customHeight="1" x14ac:dyDescent="0.3">
      <c r="A15" s="12" t="s">
        <v>45</v>
      </c>
      <c r="B15" s="9"/>
      <c r="C15" s="10"/>
      <c r="D15" s="11"/>
      <c r="E15" s="37">
        <f t="shared" si="3"/>
        <v>6440</v>
      </c>
      <c r="F15" s="37">
        <f t="shared" ref="F15:G17" si="5">I15</f>
        <v>3311</v>
      </c>
      <c r="G15" s="37">
        <f t="shared" si="5"/>
        <v>3129</v>
      </c>
      <c r="H15" s="37">
        <f t="shared" si="4"/>
        <v>6440</v>
      </c>
      <c r="I15" s="38">
        <v>3311</v>
      </c>
      <c r="J15" s="39">
        <v>3129</v>
      </c>
      <c r="K15" s="41" t="s">
        <v>62</v>
      </c>
      <c r="L15" s="40" t="s">
        <v>62</v>
      </c>
      <c r="M15" s="40" t="s">
        <v>62</v>
      </c>
      <c r="N15" s="40" t="s">
        <v>62</v>
      </c>
      <c r="O15" s="40" t="s">
        <v>62</v>
      </c>
      <c r="P15" s="40" t="s">
        <v>62</v>
      </c>
      <c r="Q15" s="40" t="s">
        <v>62</v>
      </c>
      <c r="R15" s="40" t="s">
        <v>62</v>
      </c>
      <c r="S15" s="40" t="s">
        <v>62</v>
      </c>
      <c r="T15" s="9" t="s">
        <v>46</v>
      </c>
    </row>
    <row r="16" spans="1:20" ht="20.25" customHeight="1" x14ac:dyDescent="0.3">
      <c r="A16" s="12" t="s">
        <v>47</v>
      </c>
      <c r="B16" s="9"/>
      <c r="C16" s="10"/>
      <c r="D16" s="11"/>
      <c r="E16" s="37">
        <f t="shared" si="3"/>
        <v>10627</v>
      </c>
      <c r="F16" s="37">
        <f t="shared" si="5"/>
        <v>5419</v>
      </c>
      <c r="G16" s="37">
        <f t="shared" si="5"/>
        <v>5208</v>
      </c>
      <c r="H16" s="37">
        <f t="shared" si="4"/>
        <v>10627</v>
      </c>
      <c r="I16" s="38">
        <v>5419</v>
      </c>
      <c r="J16" s="39">
        <v>5208</v>
      </c>
      <c r="K16" s="41" t="s">
        <v>62</v>
      </c>
      <c r="L16" s="40" t="s">
        <v>62</v>
      </c>
      <c r="M16" s="40" t="s">
        <v>62</v>
      </c>
      <c r="N16" s="40" t="s">
        <v>62</v>
      </c>
      <c r="O16" s="40" t="s">
        <v>62</v>
      </c>
      <c r="P16" s="40" t="s">
        <v>62</v>
      </c>
      <c r="Q16" s="40" t="s">
        <v>62</v>
      </c>
      <c r="R16" s="40" t="s">
        <v>62</v>
      </c>
      <c r="S16" s="40" t="s">
        <v>62</v>
      </c>
      <c r="T16" s="9" t="s">
        <v>48</v>
      </c>
    </row>
    <row r="17" spans="1:20" ht="20.25" customHeight="1" x14ac:dyDescent="0.3">
      <c r="A17" s="12" t="s">
        <v>49</v>
      </c>
      <c r="B17" s="9"/>
      <c r="C17" s="10"/>
      <c r="D17" s="11"/>
      <c r="E17" s="37">
        <f t="shared" si="3"/>
        <v>4234</v>
      </c>
      <c r="F17" s="37">
        <f t="shared" si="5"/>
        <v>2194</v>
      </c>
      <c r="G17" s="37">
        <f t="shared" si="5"/>
        <v>2040</v>
      </c>
      <c r="H17" s="37">
        <f t="shared" si="4"/>
        <v>4234</v>
      </c>
      <c r="I17" s="38">
        <v>2194</v>
      </c>
      <c r="J17" s="39">
        <v>2040</v>
      </c>
      <c r="K17" s="41" t="s">
        <v>62</v>
      </c>
      <c r="L17" s="40" t="s">
        <v>62</v>
      </c>
      <c r="M17" s="40" t="s">
        <v>62</v>
      </c>
      <c r="N17" s="40" t="s">
        <v>62</v>
      </c>
      <c r="O17" s="40" t="s">
        <v>62</v>
      </c>
      <c r="P17" s="40" t="s">
        <v>62</v>
      </c>
      <c r="Q17" s="40" t="s">
        <v>62</v>
      </c>
      <c r="R17" s="40" t="s">
        <v>62</v>
      </c>
      <c r="S17" s="40" t="s">
        <v>62</v>
      </c>
      <c r="T17" s="9" t="s">
        <v>50</v>
      </c>
    </row>
    <row r="18" spans="1:20" ht="20.25" customHeight="1" x14ac:dyDescent="0.3">
      <c r="A18" s="13" t="s">
        <v>51</v>
      </c>
      <c r="B18" s="9"/>
      <c r="C18" s="10"/>
      <c r="D18" s="11"/>
      <c r="E18" s="37">
        <f t="shared" si="3"/>
        <v>7708</v>
      </c>
      <c r="F18" s="37">
        <f t="shared" ref="F18:G21" si="6">I18+L18</f>
        <v>4155</v>
      </c>
      <c r="G18" s="37">
        <f t="shared" si="6"/>
        <v>3553</v>
      </c>
      <c r="H18" s="37">
        <f t="shared" si="4"/>
        <v>7556</v>
      </c>
      <c r="I18" s="38">
        <v>4075</v>
      </c>
      <c r="J18" s="39">
        <v>3481</v>
      </c>
      <c r="K18" s="37">
        <f>L18+M18</f>
        <v>152</v>
      </c>
      <c r="L18" s="38">
        <v>80</v>
      </c>
      <c r="M18" s="39">
        <v>72</v>
      </c>
      <c r="N18" s="40" t="s">
        <v>62</v>
      </c>
      <c r="O18" s="40" t="s">
        <v>62</v>
      </c>
      <c r="P18" s="40" t="s">
        <v>62</v>
      </c>
      <c r="Q18" s="40" t="s">
        <v>62</v>
      </c>
      <c r="R18" s="40" t="s">
        <v>62</v>
      </c>
      <c r="S18" s="40" t="s">
        <v>62</v>
      </c>
      <c r="T18" s="9" t="s">
        <v>52</v>
      </c>
    </row>
    <row r="19" spans="1:20" ht="20.25" customHeight="1" x14ac:dyDescent="0.3">
      <c r="A19" s="13" t="s">
        <v>53</v>
      </c>
      <c r="B19" s="9"/>
      <c r="C19" s="10"/>
      <c r="D19" s="11"/>
      <c r="E19" s="37">
        <f t="shared" si="3"/>
        <v>4917</v>
      </c>
      <c r="F19" s="37">
        <f t="shared" si="6"/>
        <v>2619</v>
      </c>
      <c r="G19" s="37">
        <f t="shared" si="6"/>
        <v>2298</v>
      </c>
      <c r="H19" s="37">
        <f t="shared" si="4"/>
        <v>4284</v>
      </c>
      <c r="I19" s="38">
        <v>2279</v>
      </c>
      <c r="J19" s="39">
        <v>2005</v>
      </c>
      <c r="K19" s="37">
        <f t="shared" ref="K19:K21" si="7">L19+M19</f>
        <v>633</v>
      </c>
      <c r="L19" s="38">
        <v>340</v>
      </c>
      <c r="M19" s="39">
        <v>293</v>
      </c>
      <c r="N19" s="40" t="s">
        <v>62</v>
      </c>
      <c r="O19" s="40" t="s">
        <v>62</v>
      </c>
      <c r="P19" s="40" t="s">
        <v>62</v>
      </c>
      <c r="Q19" s="40" t="s">
        <v>62</v>
      </c>
      <c r="R19" s="40" t="s">
        <v>62</v>
      </c>
      <c r="S19" s="40" t="s">
        <v>62</v>
      </c>
      <c r="T19" s="9" t="s">
        <v>54</v>
      </c>
    </row>
    <row r="20" spans="1:20" ht="20.25" customHeight="1" x14ac:dyDescent="0.3">
      <c r="A20" s="13" t="s">
        <v>55</v>
      </c>
      <c r="B20" s="9"/>
      <c r="C20" s="10"/>
      <c r="D20" s="11"/>
      <c r="E20" s="37">
        <f t="shared" si="3"/>
        <v>13926</v>
      </c>
      <c r="F20" s="37">
        <f t="shared" si="6"/>
        <v>7166</v>
      </c>
      <c r="G20" s="37">
        <f t="shared" si="6"/>
        <v>6760</v>
      </c>
      <c r="H20" s="37">
        <f t="shared" si="4"/>
        <v>13718</v>
      </c>
      <c r="I20" s="38">
        <v>7051</v>
      </c>
      <c r="J20" s="39">
        <v>6667</v>
      </c>
      <c r="K20" s="37">
        <f t="shared" si="7"/>
        <v>208</v>
      </c>
      <c r="L20" s="38">
        <v>115</v>
      </c>
      <c r="M20" s="39">
        <v>93</v>
      </c>
      <c r="N20" s="40" t="s">
        <v>62</v>
      </c>
      <c r="O20" s="40" t="s">
        <v>62</v>
      </c>
      <c r="P20" s="40" t="s">
        <v>62</v>
      </c>
      <c r="Q20" s="40" t="s">
        <v>62</v>
      </c>
      <c r="R20" s="40" t="s">
        <v>62</v>
      </c>
      <c r="S20" s="40" t="s">
        <v>62</v>
      </c>
      <c r="T20" s="9" t="s">
        <v>56</v>
      </c>
    </row>
    <row r="21" spans="1:20" ht="20.25" customHeight="1" x14ac:dyDescent="0.3">
      <c r="A21" s="9" t="s">
        <v>57</v>
      </c>
      <c r="B21" s="9"/>
      <c r="C21" s="10"/>
      <c r="D21" s="11"/>
      <c r="E21" s="37">
        <f t="shared" si="3"/>
        <v>7775</v>
      </c>
      <c r="F21" s="37">
        <f t="shared" si="6"/>
        <v>4021</v>
      </c>
      <c r="G21" s="37">
        <f t="shared" si="6"/>
        <v>3754</v>
      </c>
      <c r="H21" s="37">
        <f t="shared" si="4"/>
        <v>7261</v>
      </c>
      <c r="I21" s="38">
        <v>3772</v>
      </c>
      <c r="J21" s="39">
        <v>3489</v>
      </c>
      <c r="K21" s="37">
        <f t="shared" si="7"/>
        <v>514</v>
      </c>
      <c r="L21" s="38">
        <v>249</v>
      </c>
      <c r="M21" s="39">
        <v>265</v>
      </c>
      <c r="N21" s="40" t="s">
        <v>62</v>
      </c>
      <c r="O21" s="40" t="s">
        <v>62</v>
      </c>
      <c r="P21" s="40" t="s">
        <v>62</v>
      </c>
      <c r="Q21" s="40" t="s">
        <v>62</v>
      </c>
      <c r="R21" s="40" t="s">
        <v>62</v>
      </c>
      <c r="S21" s="40" t="s">
        <v>62</v>
      </c>
      <c r="T21" s="9" t="s">
        <v>58</v>
      </c>
    </row>
    <row r="22" spans="1:20" ht="3.75" customHeight="1" x14ac:dyDescent="0.3">
      <c r="A22" s="29"/>
      <c r="B22" s="29"/>
      <c r="C22" s="29"/>
      <c r="D22" s="42"/>
      <c r="E22" s="43"/>
      <c r="F22" s="43"/>
      <c r="G22" s="42"/>
      <c r="H22" s="43"/>
      <c r="I22" s="43"/>
      <c r="J22" s="42"/>
      <c r="K22" s="43"/>
      <c r="L22" s="43"/>
      <c r="M22" s="42"/>
      <c r="N22" s="43"/>
      <c r="O22" s="42"/>
      <c r="P22" s="42"/>
      <c r="Q22" s="43"/>
      <c r="R22" s="43"/>
      <c r="S22" s="42"/>
      <c r="T22" s="29"/>
    </row>
    <row r="23" spans="1:20" ht="9.9499999999999993" customHeight="1" x14ac:dyDescent="0.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</row>
    <row r="24" spans="1:20" s="7" customFormat="1" ht="15.75" customHeight="1" x14ac:dyDescent="0.3">
      <c r="A24" s="10"/>
      <c r="B24" s="9" t="s">
        <v>20</v>
      </c>
      <c r="C24" s="10"/>
      <c r="D24" s="44" t="s">
        <v>21</v>
      </c>
      <c r="E24" s="10"/>
      <c r="F24" s="10"/>
      <c r="G24" s="45"/>
      <c r="H24" s="9"/>
      <c r="I24" s="9"/>
      <c r="J24" s="9"/>
      <c r="K24" s="9"/>
      <c r="L24" s="45" t="s">
        <v>22</v>
      </c>
      <c r="M24" s="9" t="s">
        <v>23</v>
      </c>
      <c r="N24" s="9"/>
      <c r="O24" s="10"/>
      <c r="P24" s="10"/>
      <c r="Q24" s="9"/>
      <c r="R24" s="9"/>
      <c r="S24" s="9"/>
      <c r="T24" s="9"/>
    </row>
    <row r="25" spans="1:20" s="7" customFormat="1" ht="15.75" customHeight="1" x14ac:dyDescent="0.3">
      <c r="A25" s="10"/>
      <c r="B25" s="9"/>
      <c r="C25" s="10"/>
      <c r="D25" s="44" t="s">
        <v>24</v>
      </c>
      <c r="E25" s="10"/>
      <c r="F25" s="10"/>
      <c r="G25" s="45"/>
      <c r="H25" s="9"/>
      <c r="I25" s="9"/>
      <c r="J25" s="9"/>
      <c r="K25" s="9"/>
      <c r="L25" s="45" t="s">
        <v>25</v>
      </c>
      <c r="M25" s="9" t="s">
        <v>26</v>
      </c>
      <c r="N25" s="9"/>
      <c r="O25" s="10"/>
      <c r="P25" s="10"/>
      <c r="Q25" s="9"/>
      <c r="R25" s="9"/>
      <c r="S25" s="9"/>
      <c r="T25" s="9"/>
    </row>
    <row r="26" spans="1:20" s="7" customFormat="1" ht="15.75" customHeight="1" x14ac:dyDescent="0.3">
      <c r="A26" s="10"/>
      <c r="B26" s="9"/>
      <c r="C26" s="10"/>
      <c r="D26" s="44" t="s">
        <v>27</v>
      </c>
      <c r="E26" s="10"/>
      <c r="F26" s="10"/>
      <c r="G26" s="45"/>
      <c r="H26" s="9"/>
      <c r="I26" s="9"/>
      <c r="J26" s="9"/>
      <c r="K26" s="9"/>
      <c r="L26" s="45" t="s">
        <v>28</v>
      </c>
      <c r="M26" s="9" t="s">
        <v>29</v>
      </c>
      <c r="N26" s="9"/>
      <c r="O26" s="10"/>
      <c r="P26" s="10"/>
      <c r="Q26" s="9"/>
      <c r="R26" s="9"/>
      <c r="S26" s="9"/>
      <c r="T26" s="9"/>
    </row>
    <row r="27" spans="1:20" s="7" customFormat="1" ht="15.75" customHeight="1" x14ac:dyDescent="0.3">
      <c r="A27" s="10"/>
      <c r="B27" s="9" t="s">
        <v>30</v>
      </c>
      <c r="C27" s="9"/>
      <c r="D27" s="9" t="s">
        <v>31</v>
      </c>
      <c r="E27" s="9"/>
      <c r="F27" s="9"/>
      <c r="G27" s="9"/>
      <c r="H27" s="9"/>
      <c r="I27" s="9"/>
      <c r="J27" s="9"/>
      <c r="K27" s="46"/>
      <c r="L27" s="45" t="s">
        <v>64</v>
      </c>
      <c r="M27" s="9" t="s">
        <v>32</v>
      </c>
      <c r="N27" s="9"/>
      <c r="O27" s="9"/>
      <c r="P27" s="9"/>
      <c r="Q27" s="9"/>
      <c r="R27" s="9"/>
      <c r="S27" s="9"/>
      <c r="T27" s="9"/>
    </row>
    <row r="28" spans="1:20" s="7" customFormat="1" ht="15.75" customHeight="1" x14ac:dyDescent="0.3">
      <c r="A28" s="9"/>
      <c r="B28" s="9"/>
      <c r="C28" s="9"/>
      <c r="D28" s="9" t="s">
        <v>33</v>
      </c>
      <c r="E28" s="9"/>
      <c r="F28" s="9"/>
      <c r="G28" s="9"/>
      <c r="H28" s="9"/>
      <c r="I28" s="9"/>
      <c r="J28" s="9"/>
      <c r="K28" s="46"/>
      <c r="L28" s="45" t="s">
        <v>25</v>
      </c>
      <c r="M28" s="9" t="s">
        <v>34</v>
      </c>
      <c r="N28" s="9"/>
      <c r="O28" s="9"/>
      <c r="P28" s="9"/>
      <c r="Q28" s="9"/>
      <c r="R28" s="9"/>
      <c r="S28" s="9"/>
      <c r="T28" s="9"/>
    </row>
    <row r="29" spans="1:20" s="7" customFormat="1" ht="15.75" customHeight="1" x14ac:dyDescent="0.3">
      <c r="A29" s="9"/>
      <c r="B29" s="9"/>
      <c r="C29" s="9"/>
      <c r="D29" s="9" t="s">
        <v>59</v>
      </c>
      <c r="E29" s="9"/>
      <c r="F29" s="9"/>
      <c r="G29" s="9"/>
      <c r="H29" s="9"/>
      <c r="I29" s="9"/>
      <c r="J29" s="9"/>
      <c r="K29" s="9"/>
      <c r="L29" s="45" t="s">
        <v>28</v>
      </c>
      <c r="M29" s="9" t="s">
        <v>60</v>
      </c>
      <c r="N29" s="9"/>
      <c r="O29" s="9"/>
      <c r="P29" s="9"/>
      <c r="Q29" s="9"/>
      <c r="R29" s="9"/>
      <c r="S29" s="9"/>
      <c r="T29" s="9"/>
    </row>
    <row r="30" spans="1:20" ht="19.5" customHeight="1" x14ac:dyDescent="0.3">
      <c r="B30" s="9" t="s">
        <v>61</v>
      </c>
      <c r="C30" s="7"/>
      <c r="D30" s="7"/>
      <c r="E30" s="7"/>
      <c r="F30" s="7"/>
      <c r="G30" s="7"/>
      <c r="H30" s="7"/>
      <c r="I30" s="7"/>
      <c r="J30" s="7"/>
      <c r="K30" s="9"/>
      <c r="L30" s="7"/>
      <c r="M30" s="7"/>
      <c r="N30" s="7"/>
    </row>
    <row r="31" spans="1:20" x14ac:dyDescent="0.3"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</row>
  </sheetData>
  <mergeCells count="13">
    <mergeCell ref="A12:D12"/>
    <mergeCell ref="A4:D11"/>
    <mergeCell ref="H4:S4"/>
    <mergeCell ref="T4:T11"/>
    <mergeCell ref="E8:G8"/>
    <mergeCell ref="N6:P6"/>
    <mergeCell ref="Q6:S6"/>
    <mergeCell ref="E9:G9"/>
    <mergeCell ref="N7:P7"/>
    <mergeCell ref="Q8:S8"/>
    <mergeCell ref="N8:P8"/>
    <mergeCell ref="Q9:S9"/>
    <mergeCell ref="N9:P9"/>
  </mergeCells>
  <pageMargins left="0.70866141732283472" right="0.70866141732283472" top="0.44" bottom="0.74803149606299213" header="0.27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T6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KKD Windows7 V.11_x86</cp:lastModifiedBy>
  <cp:lastPrinted>2017-06-13T07:57:42Z</cp:lastPrinted>
  <dcterms:created xsi:type="dcterms:W3CDTF">2016-10-05T06:51:55Z</dcterms:created>
  <dcterms:modified xsi:type="dcterms:W3CDTF">2017-06-21T08:07:16Z</dcterms:modified>
</cp:coreProperties>
</file>