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470" windowWidth="19815" windowHeight="8550"/>
  </bookViews>
  <sheets>
    <sheet name="T-3.6" sheetId="1" r:id="rId1"/>
  </sheets>
  <definedNames>
    <definedName name="_xlnm.Print_Area" localSheetId="0">'T-3.6'!$A$1:$W$40</definedName>
  </definedNames>
  <calcPr calcId="124519"/>
</workbook>
</file>

<file path=xl/calcChain.xml><?xml version="1.0" encoding="utf-8"?>
<calcChain xmlns="http://schemas.openxmlformats.org/spreadsheetml/2006/main">
  <c r="I13" i="1"/>
  <c r="M13"/>
  <c r="G14"/>
  <c r="H14"/>
  <c r="H13" s="1"/>
  <c r="I14"/>
  <c r="J14"/>
  <c r="L14"/>
  <c r="L13" s="1"/>
  <c r="M14"/>
  <c r="O14"/>
  <c r="O13" s="1"/>
  <c r="P14"/>
  <c r="P13" s="1"/>
  <c r="F15"/>
  <c r="E15" s="1"/>
  <c r="G15"/>
  <c r="H15"/>
  <c r="K15"/>
  <c r="N15"/>
  <c r="N14" s="1"/>
  <c r="N13" s="1"/>
  <c r="E16"/>
  <c r="F16"/>
  <c r="G16"/>
  <c r="H16"/>
  <c r="K16"/>
  <c r="K14" s="1"/>
  <c r="K13" s="1"/>
  <c r="N16"/>
  <c r="F17"/>
  <c r="E17" s="1"/>
  <c r="G17"/>
  <c r="K17"/>
  <c r="N17"/>
  <c r="F18"/>
  <c r="E18" s="1"/>
  <c r="G18"/>
  <c r="N18"/>
  <c r="F19"/>
  <c r="I19"/>
  <c r="H19" s="1"/>
  <c r="J19"/>
  <c r="J13" s="1"/>
  <c r="L19"/>
  <c r="M19"/>
  <c r="N19"/>
  <c r="O19"/>
  <c r="P19"/>
  <c r="F20"/>
  <c r="E20" s="1"/>
  <c r="G20"/>
  <c r="H20"/>
  <c r="K20"/>
  <c r="N20"/>
  <c r="E21"/>
  <c r="F21"/>
  <c r="G21"/>
  <c r="H21"/>
  <c r="K21"/>
  <c r="K19" s="1"/>
  <c r="N21"/>
  <c r="F22"/>
  <c r="E22" s="1"/>
  <c r="G22"/>
  <c r="H22"/>
  <c r="K22"/>
  <c r="N22"/>
  <c r="E23"/>
  <c r="F23"/>
  <c r="G23"/>
  <c r="H23"/>
  <c r="K23"/>
  <c r="N23"/>
  <c r="F24"/>
  <c r="E24" s="1"/>
  <c r="G24"/>
  <c r="H24"/>
  <c r="K24"/>
  <c r="N24"/>
  <c r="E25"/>
  <c r="F25"/>
  <c r="G25"/>
  <c r="H25"/>
  <c r="K25"/>
  <c r="N25"/>
  <c r="I26"/>
  <c r="H26" s="1"/>
  <c r="J26"/>
  <c r="G26" s="1"/>
  <c r="L26"/>
  <c r="M26"/>
  <c r="N26"/>
  <c r="O26"/>
  <c r="P26"/>
  <c r="R26"/>
  <c r="Q26" s="1"/>
  <c r="E27"/>
  <c r="F27"/>
  <c r="G27"/>
  <c r="H27"/>
  <c r="K27"/>
  <c r="K26" s="1"/>
  <c r="N27"/>
  <c r="Q27"/>
  <c r="E28"/>
  <c r="F28"/>
  <c r="G28"/>
  <c r="H28"/>
  <c r="K28"/>
  <c r="N28"/>
  <c r="Q28"/>
  <c r="F29"/>
  <c r="E29" s="1"/>
  <c r="G29"/>
  <c r="H29"/>
  <c r="K29"/>
  <c r="N29"/>
  <c r="Q29"/>
  <c r="G30"/>
  <c r="H30"/>
  <c r="I30"/>
  <c r="F30" s="1"/>
  <c r="E30" s="1"/>
  <c r="J30"/>
  <c r="K30"/>
  <c r="L30"/>
  <c r="M30"/>
  <c r="R30"/>
  <c r="Q30" s="1"/>
  <c r="E31"/>
  <c r="F31"/>
  <c r="G31"/>
  <c r="H31"/>
  <c r="K31"/>
  <c r="Q31"/>
  <c r="F32"/>
  <c r="E32" s="1"/>
  <c r="G32"/>
  <c r="H32"/>
  <c r="K32"/>
  <c r="Q32"/>
  <c r="E33"/>
  <c r="F33"/>
  <c r="G33"/>
  <c r="H33"/>
  <c r="K33"/>
  <c r="Q33"/>
  <c r="Q13" l="1"/>
  <c r="E19"/>
  <c r="G13"/>
  <c r="G19"/>
  <c r="R13"/>
  <c r="F26"/>
  <c r="E26" s="1"/>
  <c r="F14"/>
  <c r="E14" l="1"/>
  <c r="E13" s="1"/>
  <c r="F13"/>
</calcChain>
</file>

<file path=xl/sharedStrings.xml><?xml version="1.0" encoding="utf-8"?>
<sst xmlns="http://schemas.openxmlformats.org/spreadsheetml/2006/main" count="170" uniqueCount="77">
  <si>
    <t xml:space="preserve">              3. Department of Local Administration</t>
  </si>
  <si>
    <t xml:space="preserve">              3. กรมส่งเสริมการปกครองส่วนท้องถิ่น</t>
  </si>
  <si>
    <t xml:space="preserve">              2. Nakhon Sawan Secondary Educational Service Area Office, Area 42</t>
  </si>
  <si>
    <t xml:space="preserve">              2. สำนักงานเขตพื้นที่การศึกษามัธยมศึกษาเขต 42  จังหวัดนครสวรรค์ </t>
  </si>
  <si>
    <t>Source:  1. Uthai Thani Primary Educational Service Area Office, Area 1,2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</si>
  <si>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</si>
  <si>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        1/   Including Uthai Thani Buddhism Office</t>
  </si>
  <si>
    <t xml:space="preserve">          1/  รวม สำนักงานพระพุทธศาสนาจังหวัดอุทัยธานี </t>
  </si>
  <si>
    <t>Matayom 6</t>
  </si>
  <si>
    <t>-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</si>
  <si>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</si>
  <si>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</si>
  <si>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</si>
  <si>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</si>
  <si>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</si>
  <si>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</si>
  <si>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</si>
  <si>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</si>
  <si>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</si>
  <si>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</si>
  <si>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</si>
  <si>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</si>
  <si>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</si>
  <si>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</si>
  <si>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</si>
  <si>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</si>
  <si>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</si>
  <si>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</si>
  <si>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</si>
  <si>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</si>
  <si>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</si>
  <si>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</si>
  <si>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</si>
  <si>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</si>
  <si>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</si>
  <si>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</si>
  <si>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</si>
  <si>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</si>
  <si>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</si>
  <si>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 primary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</si>
  <si>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</si>
  <si>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</si>
  <si>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</si>
  <si>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</si>
  <si>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</si>
  <si>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</si>
  <si>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</si>
  <si>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</si>
  <si>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</si>
  <si>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</si>
  <si>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</si>
  <si>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</si>
  <si>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</si>
  <si>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</si>
  <si>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</si>
  <si>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</si>
  <si>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</si>
  <si>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</si>
  <si>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</si>
  <si>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</si>
  <si>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</si>
  <si>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</si>
  <si>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</si>
  <si>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การปกครองท้องถิ่น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</si>
  <si>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</si>
  <si>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</si>
  <si>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</si>
  <si>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</si>
  <si>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</si>
  <si>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</si>
  <si>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Grade</t>
  </si>
  <si>
    <t>สังกัด  Jurisdiction</t>
  </si>
  <si>
    <t>ชั้นเรียน</t>
  </si>
  <si>
    <t>Student by Jurisdiction, Sex and Grade: Academic Year 2015</t>
  </si>
  <si>
    <t xml:space="preserve">Table </t>
  </si>
  <si>
    <t>นักเรียน จำแนกตามสังกัด เพศ และชั้นเรียน ปีการศึกษา 2558</t>
  </si>
  <si>
    <t xml:space="preserve">ตาราง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</si>
</sst>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187" fontId="4" fillId="0" borderId="4" xfId="1" applyNumberFormat="1" applyFont="1" applyBorder="1" applyAlignment="1">
      <alignment horizontal="right" vertical="top"/>
    </xf>
    <xf numFmtId="187" fontId="4" fillId="0" borderId="5" xfId="1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187" fontId="6" fillId="0" borderId="5" xfId="1" applyNumberFormat="1" applyFont="1" applyBorder="1" applyAlignment="1">
      <alignment horizontal="right" vertical="top"/>
    </xf>
    <xf numFmtId="187" fontId="6" fillId="0" borderId="4" xfId="1" applyNumberFormat="1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187" fontId="6" fillId="0" borderId="0" xfId="1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8" fillId="0" borderId="0" xfId="0" applyFont="1" applyBorder="1"/>
    <xf numFmtId="0" fontId="9" fillId="0" borderId="0" xfId="0" applyFont="1" applyBorder="1"/>
    <xf numFmtId="188" fontId="9" fillId="0" borderId="0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0</xdr:row>
      <xdr:rowOff>0</xdr:rowOff>
    </xdr:from>
    <xdr:to>
      <xdr:col>23</xdr:col>
      <xdr:colOff>114300</xdr:colOff>
      <xdr:row>38</xdr:row>
      <xdr:rowOff>19050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896475" y="0"/>
          <a:ext cx="590550" cy="6724650"/>
          <a:chOff x="1002" y="702"/>
          <a:chExt cx="66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702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276225</xdr:colOff>
      <xdr:row>7</xdr:row>
      <xdr:rowOff>200025</xdr:rowOff>
    </xdr:from>
    <xdr:to>
      <xdr:col>30</xdr:col>
      <xdr:colOff>390525</xdr:colOff>
      <xdr:row>17</xdr:row>
      <xdr:rowOff>104775</xdr:rowOff>
    </xdr:to>
    <xdr:sp macro="" textlink="">
      <xdr:nvSpPr>
        <xdr:cNvPr id="6" name="AutoShape 190"/>
        <xdr:cNvSpPr>
          <a:spLocks noChangeArrowheads="1"/>
        </xdr:cNvSpPr>
      </xdr:nvSpPr>
      <xdr:spPr bwMode="auto">
        <a:xfrm rot="10800000">
          <a:off x="15516225" y="1590675"/>
          <a:ext cx="3162300" cy="1704975"/>
        </a:xfrm>
        <a:prstGeom prst="wedgeRoundRectCallout">
          <a:avLst>
            <a:gd name="adj1" fmla="val -37954"/>
            <a:gd name="adj2" fmla="val 86306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1. หากมีข้อมูลเพียงแหล่งเดียว ให้ระบุชื่อของแหล่งข้อมูลได้เลย และไม่ต้องมีการอธิบายใต้ตารางอีก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2. หากมีข้อมูลตั้งแต่ 2 แหล่งขึ้นไป ให้อธิบายใต้ตารางว่าข้อมูลมาจากแหล่งข้อมูลใดบ้าง</a:t>
          </a:r>
        </a:p>
      </xdr:txBody>
    </xdr:sp>
    <xdr:clientData/>
  </xdr:twoCellAnchor>
  <xdr:twoCellAnchor>
    <xdr:from>
      <xdr:col>25</xdr:col>
      <xdr:colOff>257175</xdr:colOff>
      <xdr:row>31</xdr:row>
      <xdr:rowOff>142875</xdr:rowOff>
    </xdr:from>
    <xdr:to>
      <xdr:col>27</xdr:col>
      <xdr:colOff>152400</xdr:colOff>
      <xdr:row>36</xdr:row>
      <xdr:rowOff>95251</xdr:rowOff>
    </xdr:to>
    <xdr:sp macro="" textlink="">
      <xdr:nvSpPr>
        <xdr:cNvPr id="7" name="AutoShape 194"/>
        <xdr:cNvSpPr>
          <a:spLocks noChangeArrowheads="1"/>
        </xdr:cNvSpPr>
      </xdr:nvSpPr>
      <xdr:spPr bwMode="auto">
        <a:xfrm rot="10800000">
          <a:off x="15497175" y="7200900"/>
          <a:ext cx="1114425" cy="695326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showGridLines="0" tabSelected="1" workbookViewId="0"/>
  </sheetViews>
  <sheetFormatPr defaultRowHeight="21.75"/>
  <cols>
    <col min="1" max="1" width="1.7109375" style="1" customWidth="1"/>
    <col min="2" max="2" width="5.85546875" style="1" customWidth="1"/>
    <col min="3" max="3" width="4.42578125" style="1" customWidth="1"/>
    <col min="4" max="4" width="4.5703125" style="1" customWidth="1"/>
    <col min="5" max="19" width="7.7109375" style="1" customWidth="1"/>
    <col min="20" max="20" width="1.140625" style="1" customWidth="1"/>
    <col min="21" max="21" width="15.7109375" style="1" customWidth="1"/>
    <col min="22" max="22" width="2.28515625" style="1" customWidth="1"/>
    <col min="23" max="23" width="4.140625" style="1" customWidth="1"/>
    <col min="24" max="16384" width="9.140625" style="1"/>
  </cols>
  <sheetData>
    <row r="1" spans="1:22" s="73" customFormat="1">
      <c r="B1" s="73" t="s">
        <v>76</v>
      </c>
      <c r="C1" s="74">
        <v>3.6</v>
      </c>
      <c r="D1" s="73" t="s">
        <v>75</v>
      </c>
    </row>
    <row r="2" spans="1:22" s="72" customFormat="1" ht="18.95" customHeight="1">
      <c r="B2" s="73" t="s">
        <v>74</v>
      </c>
      <c r="C2" s="74">
        <v>3.6</v>
      </c>
      <c r="D2" s="73" t="s">
        <v>73</v>
      </c>
      <c r="E2" s="73"/>
    </row>
    <row r="3" spans="1:22" ht="6" customHeight="1"/>
    <row r="4" spans="1:22" s="4" customFormat="1" ht="15" customHeight="1">
      <c r="A4" s="71" t="s">
        <v>72</v>
      </c>
      <c r="B4" s="71"/>
      <c r="C4" s="71"/>
      <c r="D4" s="70"/>
      <c r="E4" s="69"/>
      <c r="F4" s="59"/>
      <c r="G4" s="68"/>
      <c r="H4" s="67" t="s">
        <v>71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5" t="s">
        <v>70</v>
      </c>
      <c r="U4" s="64"/>
    </row>
    <row r="5" spans="1:22" s="4" customFormat="1" ht="15" customHeight="1">
      <c r="A5" s="46"/>
      <c r="B5" s="46"/>
      <c r="C5" s="46"/>
      <c r="D5" s="45"/>
      <c r="E5" s="57"/>
      <c r="G5" s="56"/>
      <c r="H5" s="60"/>
      <c r="I5" s="59"/>
      <c r="J5" s="58"/>
      <c r="K5" s="63" t="s">
        <v>69</v>
      </c>
      <c r="L5" s="62"/>
      <c r="M5" s="61"/>
      <c r="N5" s="60"/>
      <c r="O5" s="59"/>
      <c r="P5" s="58"/>
      <c r="T5" s="42"/>
      <c r="U5" s="41"/>
    </row>
    <row r="6" spans="1:22" s="4" customFormat="1" ht="15.75" customHeight="1">
      <c r="A6" s="46"/>
      <c r="B6" s="46"/>
      <c r="C6" s="46"/>
      <c r="D6" s="45"/>
      <c r="E6" s="50" t="s">
        <v>55</v>
      </c>
      <c r="F6" s="49"/>
      <c r="G6" s="48"/>
      <c r="H6" s="50" t="s">
        <v>68</v>
      </c>
      <c r="I6" s="49"/>
      <c r="J6" s="48"/>
      <c r="K6" s="50" t="s">
        <v>67</v>
      </c>
      <c r="L6" s="49"/>
      <c r="M6" s="48"/>
      <c r="N6" s="50" t="s">
        <v>66</v>
      </c>
      <c r="O6" s="49"/>
      <c r="P6" s="48"/>
      <c r="Q6" s="49"/>
      <c r="R6" s="49"/>
      <c r="S6" s="49"/>
      <c r="T6" s="42"/>
      <c r="U6" s="41"/>
    </row>
    <row r="7" spans="1:22" s="4" customFormat="1" ht="17.25" customHeight="1">
      <c r="A7" s="46"/>
      <c r="B7" s="46"/>
      <c r="C7" s="46"/>
      <c r="D7" s="45"/>
      <c r="E7" s="50" t="s">
        <v>49</v>
      </c>
      <c r="F7" s="49"/>
      <c r="G7" s="48"/>
      <c r="H7" s="50" t="s">
        <v>65</v>
      </c>
      <c r="I7" s="49"/>
      <c r="J7" s="48"/>
      <c r="K7" s="50" t="s">
        <v>64</v>
      </c>
      <c r="L7" s="49"/>
      <c r="M7" s="48"/>
      <c r="N7" s="50" t="s">
        <v>63</v>
      </c>
      <c r="O7" s="49"/>
      <c r="P7" s="48"/>
      <c r="Q7" s="49" t="s">
        <v>62</v>
      </c>
      <c r="R7" s="49"/>
      <c r="S7" s="49"/>
      <c r="T7" s="42"/>
      <c r="U7" s="41"/>
    </row>
    <row r="8" spans="1:22" s="4" customFormat="1" ht="16.5" customHeight="1">
      <c r="A8" s="46"/>
      <c r="B8" s="46"/>
      <c r="C8" s="46"/>
      <c r="D8" s="45"/>
      <c r="E8" s="57"/>
      <c r="G8" s="56"/>
      <c r="H8" s="50" t="s">
        <v>61</v>
      </c>
      <c r="I8" s="49"/>
      <c r="J8" s="48"/>
      <c r="K8" s="50" t="s">
        <v>60</v>
      </c>
      <c r="L8" s="49"/>
      <c r="M8" s="48"/>
      <c r="N8" s="50" t="s">
        <v>59</v>
      </c>
      <c r="O8" s="49"/>
      <c r="P8" s="48"/>
      <c r="Q8" s="49" t="s">
        <v>58</v>
      </c>
      <c r="R8" s="49"/>
      <c r="S8" s="49"/>
      <c r="T8" s="42"/>
      <c r="U8" s="41"/>
    </row>
    <row r="9" spans="1:22" s="4" customFormat="1" ht="14.25" customHeight="1">
      <c r="A9" s="46"/>
      <c r="B9" s="46"/>
      <c r="C9" s="46"/>
      <c r="D9" s="45"/>
      <c r="E9" s="55"/>
      <c r="F9" s="47"/>
      <c r="G9" s="54"/>
      <c r="H9" s="53" t="s">
        <v>57</v>
      </c>
      <c r="I9" s="52"/>
      <c r="J9" s="51"/>
      <c r="K9" s="53" t="s">
        <v>57</v>
      </c>
      <c r="L9" s="52"/>
      <c r="M9" s="51"/>
      <c r="N9" s="50" t="s">
        <v>56</v>
      </c>
      <c r="O9" s="49"/>
      <c r="P9" s="48"/>
      <c r="Q9" s="47"/>
      <c r="R9" s="47"/>
      <c r="S9" s="47"/>
      <c r="T9" s="42"/>
      <c r="U9" s="41"/>
    </row>
    <row r="10" spans="1:22" s="4" customFormat="1" ht="13.5" customHeight="1">
      <c r="A10" s="46"/>
      <c r="B10" s="46"/>
      <c r="C10" s="46"/>
      <c r="D10" s="45"/>
      <c r="E10" s="43" t="s">
        <v>55</v>
      </c>
      <c r="F10" s="44" t="s">
        <v>54</v>
      </c>
      <c r="G10" s="31" t="s">
        <v>53</v>
      </c>
      <c r="H10" s="43" t="s">
        <v>55</v>
      </c>
      <c r="I10" s="43" t="s">
        <v>54</v>
      </c>
      <c r="J10" s="31" t="s">
        <v>53</v>
      </c>
      <c r="K10" s="43" t="s">
        <v>55</v>
      </c>
      <c r="L10" s="43" t="s">
        <v>54</v>
      </c>
      <c r="M10" s="31" t="s">
        <v>53</v>
      </c>
      <c r="N10" s="43" t="s">
        <v>55</v>
      </c>
      <c r="O10" s="43" t="s">
        <v>54</v>
      </c>
      <c r="P10" s="43" t="s">
        <v>53</v>
      </c>
      <c r="Q10" s="43" t="s">
        <v>55</v>
      </c>
      <c r="R10" s="43" t="s">
        <v>54</v>
      </c>
      <c r="S10" s="29" t="s">
        <v>53</v>
      </c>
      <c r="T10" s="42"/>
      <c r="U10" s="41"/>
    </row>
    <row r="11" spans="1:22" s="4" customFormat="1" ht="13.5" customHeight="1">
      <c r="A11" s="40"/>
      <c r="B11" s="40"/>
      <c r="C11" s="40"/>
      <c r="D11" s="39"/>
      <c r="E11" s="37" t="s">
        <v>49</v>
      </c>
      <c r="F11" s="38" t="s">
        <v>52</v>
      </c>
      <c r="G11" s="38" t="s">
        <v>51</v>
      </c>
      <c r="H11" s="37" t="s">
        <v>49</v>
      </c>
      <c r="I11" s="37" t="s">
        <v>52</v>
      </c>
      <c r="J11" s="38" t="s">
        <v>51</v>
      </c>
      <c r="K11" s="37" t="s">
        <v>49</v>
      </c>
      <c r="L11" s="37" t="s">
        <v>52</v>
      </c>
      <c r="M11" s="38" t="s">
        <v>51</v>
      </c>
      <c r="N11" s="37" t="s">
        <v>49</v>
      </c>
      <c r="O11" s="37" t="s">
        <v>52</v>
      </c>
      <c r="P11" s="38" t="s">
        <v>51</v>
      </c>
      <c r="Q11" s="37" t="s">
        <v>49</v>
      </c>
      <c r="R11" s="37" t="s">
        <v>52</v>
      </c>
      <c r="S11" s="36" t="s">
        <v>51</v>
      </c>
      <c r="T11" s="35"/>
      <c r="U11" s="34"/>
    </row>
    <row r="12" spans="1:22" s="4" customFormat="1" ht="3" customHeight="1">
      <c r="A12" s="33"/>
      <c r="B12" s="33"/>
      <c r="C12" s="33"/>
      <c r="D12" s="32"/>
      <c r="E12" s="30"/>
      <c r="F12" s="31"/>
      <c r="G12" s="31"/>
      <c r="H12" s="30"/>
      <c r="I12" s="30"/>
      <c r="J12" s="31"/>
      <c r="K12" s="30"/>
      <c r="L12" s="30"/>
      <c r="M12" s="31"/>
      <c r="N12" s="30"/>
      <c r="O12" s="30"/>
      <c r="P12" s="31"/>
      <c r="Q12" s="30"/>
      <c r="R12" s="30"/>
      <c r="S12" s="29"/>
      <c r="T12" s="28"/>
    </row>
    <row r="13" spans="1:22" s="4" customFormat="1" ht="16.5" customHeight="1">
      <c r="A13" s="27" t="s">
        <v>50</v>
      </c>
      <c r="B13" s="27"/>
      <c r="C13" s="27"/>
      <c r="D13" s="26"/>
      <c r="E13" s="17">
        <f>SUM(E14,E19,E26,E30)</f>
        <v>54417</v>
      </c>
      <c r="F13" s="17">
        <f>SUM(F14,F19,F26,F30)</f>
        <v>27298</v>
      </c>
      <c r="G13" s="17">
        <f>SUM(G14,G19,G26,G30)</f>
        <v>27119</v>
      </c>
      <c r="H13" s="17">
        <f>SUM(H14,H19,H26,H30)</f>
        <v>41516</v>
      </c>
      <c r="I13" s="17">
        <f>SUM(I14,I19,I26,I30)</f>
        <v>20876</v>
      </c>
      <c r="J13" s="17">
        <f>SUM(J14,J19,J26,J30)</f>
        <v>20640</v>
      </c>
      <c r="K13" s="17">
        <f>SUM(K14,K19,K26,K30)</f>
        <v>5326</v>
      </c>
      <c r="L13" s="17">
        <f>SUM(L14,L19,L26,L30)</f>
        <v>2540</v>
      </c>
      <c r="M13" s="17">
        <f>SUM(M14,M19,M26,M30)</f>
        <v>2786</v>
      </c>
      <c r="N13" s="17">
        <f>SUM(N14,N19,N26)</f>
        <v>7425</v>
      </c>
      <c r="O13" s="17">
        <f>SUM(O14,O19,O26)</f>
        <v>3732</v>
      </c>
      <c r="P13" s="17">
        <f>SUM(P14,P19,P26)</f>
        <v>3693</v>
      </c>
      <c r="Q13" s="17">
        <f>SUM(Q26,Q30)</f>
        <v>150</v>
      </c>
      <c r="R13" s="17">
        <f>SUM(R26,R30)</f>
        <v>150</v>
      </c>
      <c r="S13" s="25" t="s">
        <v>9</v>
      </c>
      <c r="T13" s="22"/>
      <c r="U13" s="24" t="s">
        <v>49</v>
      </c>
      <c r="V13" s="14"/>
    </row>
    <row r="14" spans="1:22" s="4" customFormat="1" ht="15.75" customHeight="1">
      <c r="A14" s="16" t="s">
        <v>48</v>
      </c>
      <c r="B14" s="24"/>
      <c r="C14" s="24"/>
      <c r="D14" s="23"/>
      <c r="E14" s="17">
        <f>SUM(F14:G14)</f>
        <v>13393</v>
      </c>
      <c r="F14" s="18">
        <f>SUM(I14,L14,O14)</f>
        <v>6789</v>
      </c>
      <c r="G14" s="18">
        <f>SUM(J14,M14,P14)</f>
        <v>6604</v>
      </c>
      <c r="H14" s="17">
        <f>SUM(I14:J14)</f>
        <v>5892</v>
      </c>
      <c r="I14" s="17">
        <f>SUM(I15:I18)</f>
        <v>3010</v>
      </c>
      <c r="J14" s="17">
        <f>SUM(J15:J18)</f>
        <v>2882</v>
      </c>
      <c r="K14" s="17">
        <f>SUM(K15:K18)</f>
        <v>1252</v>
      </c>
      <c r="L14" s="17">
        <f>SUM(L15:L18)</f>
        <v>636</v>
      </c>
      <c r="M14" s="17">
        <f>SUM(M15:M18)</f>
        <v>616</v>
      </c>
      <c r="N14" s="17">
        <f>SUM(N15:N18)</f>
        <v>6249</v>
      </c>
      <c r="O14" s="17">
        <f>SUM(O15:O18)</f>
        <v>3143</v>
      </c>
      <c r="P14" s="17">
        <f>SUM(P15:P18)</f>
        <v>3106</v>
      </c>
      <c r="Q14" s="17" t="s">
        <v>9</v>
      </c>
      <c r="R14" s="17" t="s">
        <v>9</v>
      </c>
      <c r="S14" s="17" t="s">
        <v>9</v>
      </c>
      <c r="T14" s="16" t="s">
        <v>47</v>
      </c>
      <c r="U14" s="15"/>
      <c r="V14" s="14"/>
    </row>
    <row r="15" spans="1:22" s="4" customFormat="1" ht="13.5" customHeight="1">
      <c r="A15" s="19"/>
      <c r="B15" s="13" t="s">
        <v>46</v>
      </c>
      <c r="C15" s="19"/>
      <c r="D15" s="21"/>
      <c r="E15" s="11">
        <f>SUM(F15:G15)</f>
        <v>3366</v>
      </c>
      <c r="F15" s="10">
        <f>SUM(I15,L15,O15)</f>
        <v>1711</v>
      </c>
      <c r="G15" s="10">
        <f>SUM(J15,M15,P15)</f>
        <v>1655</v>
      </c>
      <c r="H15" s="11">
        <f>SUM(I15:J15)</f>
        <v>2807</v>
      </c>
      <c r="I15" s="11">
        <v>1423</v>
      </c>
      <c r="J15" s="10">
        <v>1384</v>
      </c>
      <c r="K15" s="11">
        <f>SUM(L15:M15)</f>
        <v>367</v>
      </c>
      <c r="L15" s="11">
        <v>192</v>
      </c>
      <c r="M15" s="10">
        <v>175</v>
      </c>
      <c r="N15" s="11">
        <f>SUM(O15:P15)</f>
        <v>192</v>
      </c>
      <c r="O15" s="11">
        <v>96</v>
      </c>
      <c r="P15" s="10">
        <v>96</v>
      </c>
      <c r="Q15" s="11" t="s">
        <v>9</v>
      </c>
      <c r="R15" s="11" t="s">
        <v>9</v>
      </c>
      <c r="S15" s="11" t="s">
        <v>9</v>
      </c>
      <c r="T15" s="22"/>
      <c r="U15" s="13" t="s">
        <v>45</v>
      </c>
    </row>
    <row r="16" spans="1:22" s="4" customFormat="1" ht="13.5" customHeight="1">
      <c r="A16" s="19"/>
      <c r="B16" s="13" t="s">
        <v>44</v>
      </c>
      <c r="C16" s="19"/>
      <c r="D16" s="21"/>
      <c r="E16" s="11">
        <f>SUM(F16:G16)</f>
        <v>3660</v>
      </c>
      <c r="F16" s="10">
        <f>SUM(I16,L16,O16)</f>
        <v>1882</v>
      </c>
      <c r="G16" s="10">
        <f>SUM(J16,M16,P16)</f>
        <v>1778</v>
      </c>
      <c r="H16" s="11">
        <f>SUM(I16:J16)</f>
        <v>3085</v>
      </c>
      <c r="I16" s="11">
        <v>1587</v>
      </c>
      <c r="J16" s="10">
        <v>1498</v>
      </c>
      <c r="K16" s="11">
        <f>SUM(L16:M16)</f>
        <v>430</v>
      </c>
      <c r="L16" s="11">
        <v>217</v>
      </c>
      <c r="M16" s="10">
        <v>213</v>
      </c>
      <c r="N16" s="11">
        <f>SUM(O16:P16)</f>
        <v>145</v>
      </c>
      <c r="O16" s="11">
        <v>78</v>
      </c>
      <c r="P16" s="10">
        <v>67</v>
      </c>
      <c r="Q16" s="11" t="s">
        <v>9</v>
      </c>
      <c r="R16" s="11" t="s">
        <v>9</v>
      </c>
      <c r="S16" s="11" t="s">
        <v>9</v>
      </c>
      <c r="T16" s="22"/>
      <c r="U16" s="13" t="s">
        <v>43</v>
      </c>
    </row>
    <row r="17" spans="1:23" s="4" customFormat="1" ht="13.5" customHeight="1">
      <c r="A17" s="19"/>
      <c r="B17" s="13" t="s">
        <v>42</v>
      </c>
      <c r="C17" s="19"/>
      <c r="D17" s="21"/>
      <c r="E17" s="11">
        <f>SUM(F17:G17)</f>
        <v>617</v>
      </c>
      <c r="F17" s="10">
        <f>SUM(I17,L17,O17)</f>
        <v>306</v>
      </c>
      <c r="G17" s="10">
        <f>SUM(J17,M17,P17)</f>
        <v>311</v>
      </c>
      <c r="H17" s="11" t="s">
        <v>9</v>
      </c>
      <c r="I17" s="11" t="s">
        <v>9</v>
      </c>
      <c r="J17" s="10" t="s">
        <v>9</v>
      </c>
      <c r="K17" s="11">
        <f>SUM(L17:M17)</f>
        <v>455</v>
      </c>
      <c r="L17" s="11">
        <v>227</v>
      </c>
      <c r="M17" s="10">
        <v>228</v>
      </c>
      <c r="N17" s="11">
        <f>SUM(O17:P17)</f>
        <v>162</v>
      </c>
      <c r="O17" s="11">
        <v>79</v>
      </c>
      <c r="P17" s="10">
        <v>83</v>
      </c>
      <c r="Q17" s="11" t="s">
        <v>9</v>
      </c>
      <c r="R17" s="11" t="s">
        <v>9</v>
      </c>
      <c r="S17" s="11" t="s">
        <v>9</v>
      </c>
      <c r="T17" s="19"/>
      <c r="U17" s="8" t="s">
        <v>41</v>
      </c>
    </row>
    <row r="18" spans="1:23" s="4" customFormat="1" ht="13.5" customHeight="1">
      <c r="A18" s="19"/>
      <c r="B18" s="13" t="s">
        <v>40</v>
      </c>
      <c r="C18" s="19"/>
      <c r="D18" s="21"/>
      <c r="E18" s="11">
        <f>SUM(F18:G18)</f>
        <v>5750</v>
      </c>
      <c r="F18" s="10">
        <f>SUM(I18,L18,O18)</f>
        <v>2890</v>
      </c>
      <c r="G18" s="10">
        <f>SUM(J18,M18,P18)</f>
        <v>2860</v>
      </c>
      <c r="H18" s="11" t="s">
        <v>9</v>
      </c>
      <c r="I18" s="11" t="s">
        <v>9</v>
      </c>
      <c r="J18" s="10" t="s">
        <v>9</v>
      </c>
      <c r="K18" s="11" t="s">
        <v>9</v>
      </c>
      <c r="L18" s="11" t="s">
        <v>9</v>
      </c>
      <c r="M18" s="10" t="s">
        <v>9</v>
      </c>
      <c r="N18" s="11">
        <f>SUM(O18:P18)</f>
        <v>5750</v>
      </c>
      <c r="O18" s="11">
        <v>2890</v>
      </c>
      <c r="P18" s="10">
        <v>2860</v>
      </c>
      <c r="Q18" s="11" t="s">
        <v>9</v>
      </c>
      <c r="R18" s="11" t="s">
        <v>9</v>
      </c>
      <c r="S18" s="11" t="s">
        <v>9</v>
      </c>
      <c r="T18" s="19"/>
      <c r="U18" s="8" t="s">
        <v>39</v>
      </c>
    </row>
    <row r="19" spans="1:23" s="4" customFormat="1" ht="16.5" customHeight="1">
      <c r="A19" s="20" t="s">
        <v>38</v>
      </c>
      <c r="B19" s="19"/>
      <c r="C19" s="19"/>
      <c r="D19" s="21"/>
      <c r="E19" s="17">
        <f>SUM(F19:G19)</f>
        <v>23551</v>
      </c>
      <c r="F19" s="18">
        <f>SUM(I19,L19,O19)</f>
        <v>12221</v>
      </c>
      <c r="G19" s="18">
        <f>SUM(J19,M19,P19)</f>
        <v>11330</v>
      </c>
      <c r="H19" s="17">
        <f>SUM(I19:J19)</f>
        <v>20223</v>
      </c>
      <c r="I19" s="17">
        <f>SUM(I20:I25)</f>
        <v>10555</v>
      </c>
      <c r="J19" s="17">
        <f>SUM(J20:J25)</f>
        <v>9668</v>
      </c>
      <c r="K19" s="17">
        <f>SUM(K20:K25)</f>
        <v>2441</v>
      </c>
      <c r="L19" s="17">
        <f>SUM(L20:L25)</f>
        <v>1208</v>
      </c>
      <c r="M19" s="17">
        <f>SUM(M20:M25)</f>
        <v>1233</v>
      </c>
      <c r="N19" s="17">
        <f>SUM(O19:P19)</f>
        <v>887</v>
      </c>
      <c r="O19" s="17">
        <f>SUM(O20:O25)</f>
        <v>458</v>
      </c>
      <c r="P19" s="17">
        <f>SUM(P20:P25)</f>
        <v>429</v>
      </c>
      <c r="Q19" s="17" t="s">
        <v>9</v>
      </c>
      <c r="R19" s="17" t="s">
        <v>9</v>
      </c>
      <c r="S19" s="17" t="s">
        <v>9</v>
      </c>
      <c r="T19" s="16" t="s">
        <v>37</v>
      </c>
      <c r="U19" s="19"/>
      <c r="V19" s="14"/>
      <c r="W19" s="14"/>
    </row>
    <row r="20" spans="1:23" s="4" customFormat="1" ht="13.5" customHeight="1">
      <c r="A20" s="19"/>
      <c r="B20" s="13" t="s">
        <v>36</v>
      </c>
      <c r="C20" s="19"/>
      <c r="D20" s="21"/>
      <c r="E20" s="11">
        <f>SUM(F20:G20)</f>
        <v>3794</v>
      </c>
      <c r="F20" s="10">
        <f>SUM(I20,L20,O20)</f>
        <v>1986</v>
      </c>
      <c r="G20" s="10">
        <f>SUM(J20,M20,P20)</f>
        <v>1808</v>
      </c>
      <c r="H20" s="11">
        <f>SUM(I20:J20)</f>
        <v>3285</v>
      </c>
      <c r="I20" s="11">
        <v>1724</v>
      </c>
      <c r="J20" s="10">
        <v>1561</v>
      </c>
      <c r="K20" s="11">
        <f>SUM(L20:M20)</f>
        <v>385</v>
      </c>
      <c r="L20" s="11">
        <v>192</v>
      </c>
      <c r="M20" s="10">
        <v>193</v>
      </c>
      <c r="N20" s="11">
        <f>SUM(O20:P20)</f>
        <v>124</v>
      </c>
      <c r="O20" s="11">
        <v>70</v>
      </c>
      <c r="P20" s="10">
        <v>54</v>
      </c>
      <c r="Q20" s="11" t="s">
        <v>9</v>
      </c>
      <c r="R20" s="11" t="s">
        <v>9</v>
      </c>
      <c r="S20" s="11" t="s">
        <v>9</v>
      </c>
      <c r="T20" s="19"/>
      <c r="U20" s="8" t="s">
        <v>35</v>
      </c>
    </row>
    <row r="21" spans="1:23" ht="13.5" customHeight="1">
      <c r="A21" s="9"/>
      <c r="B21" s="13" t="s">
        <v>34</v>
      </c>
      <c r="C21" s="9"/>
      <c r="D21" s="12"/>
      <c r="E21" s="11">
        <f>SUM(F21:G21)</f>
        <v>3920</v>
      </c>
      <c r="F21" s="10">
        <f>SUM(I21,L21,O21)</f>
        <v>2040</v>
      </c>
      <c r="G21" s="10">
        <f>SUM(J21,M21,P21)</f>
        <v>1880</v>
      </c>
      <c r="H21" s="11">
        <f>SUM(I21:J21)</f>
        <v>3377</v>
      </c>
      <c r="I21" s="11">
        <v>1774</v>
      </c>
      <c r="J21" s="10">
        <v>1603</v>
      </c>
      <c r="K21" s="11">
        <f>SUM(L21:M21)</f>
        <v>407</v>
      </c>
      <c r="L21" s="11">
        <v>197</v>
      </c>
      <c r="M21" s="10">
        <v>210</v>
      </c>
      <c r="N21" s="11">
        <f>SUM(O21:P21)</f>
        <v>136</v>
      </c>
      <c r="O21" s="11">
        <v>69</v>
      </c>
      <c r="P21" s="10">
        <v>67</v>
      </c>
      <c r="Q21" s="11" t="s">
        <v>9</v>
      </c>
      <c r="R21" s="11" t="s">
        <v>9</v>
      </c>
      <c r="S21" s="11" t="s">
        <v>9</v>
      </c>
      <c r="T21" s="9"/>
      <c r="U21" s="8" t="s">
        <v>33</v>
      </c>
    </row>
    <row r="22" spans="1:23" ht="13.5" customHeight="1">
      <c r="A22" s="20"/>
      <c r="B22" s="13" t="s">
        <v>32</v>
      </c>
      <c r="C22" s="9"/>
      <c r="D22" s="12"/>
      <c r="E22" s="11">
        <f>SUM(F22:G22)</f>
        <v>4023</v>
      </c>
      <c r="F22" s="10">
        <f>SUM(I22,L22,O22)</f>
        <v>2085</v>
      </c>
      <c r="G22" s="10">
        <f>SUM(J22,M22,P22)</f>
        <v>1938</v>
      </c>
      <c r="H22" s="11">
        <f>SUM(I22:J22)</f>
        <v>3452</v>
      </c>
      <c r="I22" s="11">
        <v>1793</v>
      </c>
      <c r="J22" s="10">
        <v>1659</v>
      </c>
      <c r="K22" s="11">
        <f>SUM(L22:M22)</f>
        <v>434</v>
      </c>
      <c r="L22" s="11">
        <v>223</v>
      </c>
      <c r="M22" s="10">
        <v>211</v>
      </c>
      <c r="N22" s="11">
        <f>SUM(O22:P22)</f>
        <v>137</v>
      </c>
      <c r="O22" s="11">
        <v>69</v>
      </c>
      <c r="P22" s="10">
        <v>68</v>
      </c>
      <c r="Q22" s="11" t="s">
        <v>9</v>
      </c>
      <c r="R22" s="11" t="s">
        <v>9</v>
      </c>
      <c r="S22" s="11" t="s">
        <v>9</v>
      </c>
      <c r="T22" s="9"/>
      <c r="U22" s="8" t="s">
        <v>31</v>
      </c>
    </row>
    <row r="23" spans="1:23" ht="13.5" customHeight="1">
      <c r="A23" s="9"/>
      <c r="B23" s="13" t="s">
        <v>30</v>
      </c>
      <c r="C23" s="9"/>
      <c r="D23" s="12"/>
      <c r="E23" s="11">
        <f>SUM(F23:G23)</f>
        <v>3938</v>
      </c>
      <c r="F23" s="10">
        <f>SUM(I23,L23,O23)</f>
        <v>2016</v>
      </c>
      <c r="G23" s="10">
        <f>SUM(J23,M23,P23)</f>
        <v>1922</v>
      </c>
      <c r="H23" s="11">
        <f>SUM(I23:J23)</f>
        <v>3371</v>
      </c>
      <c r="I23" s="11">
        <v>1737</v>
      </c>
      <c r="J23" s="10">
        <v>1634</v>
      </c>
      <c r="K23" s="11">
        <f>SUM(L23:M23)</f>
        <v>422</v>
      </c>
      <c r="L23" s="11">
        <v>208</v>
      </c>
      <c r="M23" s="10">
        <v>214</v>
      </c>
      <c r="N23" s="11">
        <f>SUM(O23:P23)</f>
        <v>145</v>
      </c>
      <c r="O23" s="11">
        <v>71</v>
      </c>
      <c r="P23" s="10">
        <v>74</v>
      </c>
      <c r="Q23" s="11" t="s">
        <v>9</v>
      </c>
      <c r="R23" s="11" t="s">
        <v>9</v>
      </c>
      <c r="S23" s="11" t="s">
        <v>9</v>
      </c>
      <c r="T23" s="9"/>
      <c r="U23" s="8" t="s">
        <v>29</v>
      </c>
    </row>
    <row r="24" spans="1:23" ht="13.5" customHeight="1">
      <c r="A24" s="9"/>
      <c r="B24" s="13" t="s">
        <v>28</v>
      </c>
      <c r="C24" s="9"/>
      <c r="D24" s="12"/>
      <c r="E24" s="11">
        <f>SUM(F24:G24)</f>
        <v>4018</v>
      </c>
      <c r="F24" s="10">
        <f>SUM(I24,L24,O24)</f>
        <v>2093</v>
      </c>
      <c r="G24" s="10">
        <f>SUM(J24,M24,P24)</f>
        <v>1925</v>
      </c>
      <c r="H24" s="11">
        <f>SUM(I24:J24)</f>
        <v>3454</v>
      </c>
      <c r="I24" s="11">
        <v>1807</v>
      </c>
      <c r="J24" s="10">
        <v>1647</v>
      </c>
      <c r="K24" s="11">
        <f>SUM(L24:M24)</f>
        <v>404</v>
      </c>
      <c r="L24" s="11">
        <v>192</v>
      </c>
      <c r="M24" s="10">
        <v>212</v>
      </c>
      <c r="N24" s="11">
        <f>SUM(O24:P24)</f>
        <v>160</v>
      </c>
      <c r="O24" s="11">
        <v>94</v>
      </c>
      <c r="P24" s="10">
        <v>66</v>
      </c>
      <c r="Q24" s="11" t="s">
        <v>9</v>
      </c>
      <c r="R24" s="11" t="s">
        <v>9</v>
      </c>
      <c r="S24" s="11" t="s">
        <v>9</v>
      </c>
      <c r="T24" s="9"/>
      <c r="U24" s="8" t="s">
        <v>27</v>
      </c>
    </row>
    <row r="25" spans="1:23" ht="13.5" customHeight="1">
      <c r="A25" s="9"/>
      <c r="B25" s="13" t="s">
        <v>26</v>
      </c>
      <c r="C25" s="9"/>
      <c r="D25" s="12"/>
      <c r="E25" s="11">
        <f>SUM(F25:G25)</f>
        <v>3858</v>
      </c>
      <c r="F25" s="10">
        <f>SUM(I25,L25,O25)</f>
        <v>2001</v>
      </c>
      <c r="G25" s="10">
        <f>SUM(J25,M25,P25)</f>
        <v>1857</v>
      </c>
      <c r="H25" s="11">
        <f>SUM(I25:J25)</f>
        <v>3284</v>
      </c>
      <c r="I25" s="11">
        <v>1720</v>
      </c>
      <c r="J25" s="10">
        <v>1564</v>
      </c>
      <c r="K25" s="11">
        <f>SUM(L25:M25)</f>
        <v>389</v>
      </c>
      <c r="L25" s="11">
        <v>196</v>
      </c>
      <c r="M25" s="10">
        <v>193</v>
      </c>
      <c r="N25" s="11">
        <f>SUM(O25:P25)</f>
        <v>185</v>
      </c>
      <c r="O25" s="11">
        <v>85</v>
      </c>
      <c r="P25" s="10">
        <v>100</v>
      </c>
      <c r="Q25" s="11" t="s">
        <v>9</v>
      </c>
      <c r="R25" s="11" t="s">
        <v>9</v>
      </c>
      <c r="S25" s="11" t="s">
        <v>9</v>
      </c>
      <c r="T25" s="9"/>
      <c r="U25" s="8" t="s">
        <v>25</v>
      </c>
    </row>
    <row r="26" spans="1:23" ht="17.25" customHeight="1">
      <c r="A26" s="20" t="s">
        <v>24</v>
      </c>
      <c r="B26" s="19"/>
      <c r="C26" s="9"/>
      <c r="D26" s="12"/>
      <c r="E26" s="17">
        <f>SUM(F26:G26)</f>
        <v>11408</v>
      </c>
      <c r="F26" s="18">
        <f>SUM(I26,L26,O26,R26)</f>
        <v>5874</v>
      </c>
      <c r="G26" s="18">
        <f>SUM(J26,M26,P26)</f>
        <v>5534</v>
      </c>
      <c r="H26" s="17">
        <f>SUM(I26:J26)</f>
        <v>9635</v>
      </c>
      <c r="I26" s="17">
        <f>SUM(I27:I29)</f>
        <v>5018</v>
      </c>
      <c r="J26" s="17">
        <f>SUM(J27:J29)</f>
        <v>4617</v>
      </c>
      <c r="K26" s="17">
        <f>SUM(K27:K29)</f>
        <v>1366</v>
      </c>
      <c r="L26" s="17">
        <f>SUM(L27:L29)</f>
        <v>607</v>
      </c>
      <c r="M26" s="17">
        <f>SUM(M27:M29)</f>
        <v>759</v>
      </c>
      <c r="N26" s="17">
        <f>SUM(O26:P26)</f>
        <v>289</v>
      </c>
      <c r="O26" s="17">
        <f>SUM(O27:O29)</f>
        <v>131</v>
      </c>
      <c r="P26" s="17">
        <f>SUM(P27:P29)</f>
        <v>158</v>
      </c>
      <c r="Q26" s="17">
        <f>SUM(R26:S26)</f>
        <v>118</v>
      </c>
      <c r="R26" s="17">
        <f>SUM(R27:R29)</f>
        <v>118</v>
      </c>
      <c r="S26" s="17" t="s">
        <v>9</v>
      </c>
      <c r="T26" s="16" t="s">
        <v>23</v>
      </c>
      <c r="U26" s="15"/>
      <c r="V26" s="14"/>
    </row>
    <row r="27" spans="1:23" ht="13.5" customHeight="1">
      <c r="A27" s="9"/>
      <c r="B27" s="13" t="s">
        <v>22</v>
      </c>
      <c r="C27" s="9"/>
      <c r="D27" s="12"/>
      <c r="E27" s="11">
        <f>SUM(F27:G27)</f>
        <v>3891</v>
      </c>
      <c r="F27" s="10">
        <f>SUM(I27,L27,O27)</f>
        <v>2013</v>
      </c>
      <c r="G27" s="10">
        <f>SUM(J27,M27,P27)</f>
        <v>1878</v>
      </c>
      <c r="H27" s="11">
        <f>SUM(I27:J27)</f>
        <v>3251</v>
      </c>
      <c r="I27" s="11">
        <v>1728</v>
      </c>
      <c r="J27" s="10">
        <v>1523</v>
      </c>
      <c r="K27" s="11">
        <f>SUM(L27:M27)</f>
        <v>543</v>
      </c>
      <c r="L27" s="11">
        <v>238</v>
      </c>
      <c r="M27" s="10">
        <v>305</v>
      </c>
      <c r="N27" s="11">
        <f>SUM(O27:P27)</f>
        <v>97</v>
      </c>
      <c r="O27" s="11">
        <v>47</v>
      </c>
      <c r="P27" s="10">
        <v>50</v>
      </c>
      <c r="Q27" s="11">
        <f>SUM(R27:S27)</f>
        <v>53</v>
      </c>
      <c r="R27" s="11">
        <v>53</v>
      </c>
      <c r="S27" s="10" t="s">
        <v>9</v>
      </c>
      <c r="T27" s="9"/>
      <c r="U27" s="8" t="s">
        <v>21</v>
      </c>
    </row>
    <row r="28" spans="1:23" ht="13.5" customHeight="1">
      <c r="A28" s="9"/>
      <c r="B28" s="13" t="s">
        <v>20</v>
      </c>
      <c r="C28" s="9"/>
      <c r="D28" s="12"/>
      <c r="E28" s="11">
        <f>SUM(F28:G28)</f>
        <v>3803</v>
      </c>
      <c r="F28" s="10">
        <f>SUM(I28,L28,O28)</f>
        <v>1951</v>
      </c>
      <c r="G28" s="10">
        <f>SUM(J28,M28,P28)</f>
        <v>1852</v>
      </c>
      <c r="H28" s="11">
        <f>SUM(I28:J28)</f>
        <v>3214</v>
      </c>
      <c r="I28" s="11">
        <v>1687</v>
      </c>
      <c r="J28" s="10">
        <v>1527</v>
      </c>
      <c r="K28" s="11">
        <f>SUM(L28:M28)</f>
        <v>486</v>
      </c>
      <c r="L28" s="11">
        <v>222</v>
      </c>
      <c r="M28" s="10">
        <v>264</v>
      </c>
      <c r="N28" s="11">
        <f>SUM(O28:P28)</f>
        <v>103</v>
      </c>
      <c r="O28" s="11">
        <v>42</v>
      </c>
      <c r="P28" s="10">
        <v>61</v>
      </c>
      <c r="Q28" s="11">
        <f>SUM(R28:S28)</f>
        <v>44</v>
      </c>
      <c r="R28" s="11">
        <v>44</v>
      </c>
      <c r="S28" s="10" t="s">
        <v>9</v>
      </c>
      <c r="T28" s="9"/>
      <c r="U28" s="8" t="s">
        <v>19</v>
      </c>
    </row>
    <row r="29" spans="1:23" ht="13.5" customHeight="1">
      <c r="A29" s="9"/>
      <c r="B29" s="13" t="s">
        <v>18</v>
      </c>
      <c r="C29" s="9"/>
      <c r="D29" s="12"/>
      <c r="E29" s="11">
        <f>SUM(F29:G29)</f>
        <v>3596</v>
      </c>
      <c r="F29" s="10">
        <f>SUM(I29,L29,O29)</f>
        <v>1792</v>
      </c>
      <c r="G29" s="10">
        <f>SUM(J29,M29,P29)</f>
        <v>1804</v>
      </c>
      <c r="H29" s="11">
        <f>SUM(I29:J29)</f>
        <v>3170</v>
      </c>
      <c r="I29" s="11">
        <v>1603</v>
      </c>
      <c r="J29" s="10">
        <v>1567</v>
      </c>
      <c r="K29" s="11">
        <f>SUM(L29:M29)</f>
        <v>337</v>
      </c>
      <c r="L29" s="11">
        <v>147</v>
      </c>
      <c r="M29" s="10">
        <v>190</v>
      </c>
      <c r="N29" s="11">
        <f>SUM(O29:P29)</f>
        <v>89</v>
      </c>
      <c r="O29" s="11">
        <v>42</v>
      </c>
      <c r="P29" s="10">
        <v>47</v>
      </c>
      <c r="Q29" s="11">
        <f>SUM(R29:S29)</f>
        <v>21</v>
      </c>
      <c r="R29" s="11">
        <v>21</v>
      </c>
      <c r="S29" s="10" t="s">
        <v>9</v>
      </c>
      <c r="T29" s="9"/>
      <c r="U29" s="8" t="s">
        <v>17</v>
      </c>
    </row>
    <row r="30" spans="1:23" ht="16.5" customHeight="1">
      <c r="A30" s="20" t="s">
        <v>16</v>
      </c>
      <c r="B30" s="19"/>
      <c r="C30" s="9"/>
      <c r="D30" s="12"/>
      <c r="E30" s="17">
        <f>SUM(F30:G30)</f>
        <v>6065</v>
      </c>
      <c r="F30" s="18">
        <f>SUM(I30,L30,R30)</f>
        <v>2414</v>
      </c>
      <c r="G30" s="18">
        <f>SUM(J30,M30,P30)</f>
        <v>3651</v>
      </c>
      <c r="H30" s="17">
        <f>SUM(I30:J30)</f>
        <v>5766</v>
      </c>
      <c r="I30" s="17">
        <f>SUM(I31:I33)</f>
        <v>2293</v>
      </c>
      <c r="J30" s="17">
        <f>SUM(J31:J33)</f>
        <v>3473</v>
      </c>
      <c r="K30" s="17">
        <f>SUM(K31:K33)</f>
        <v>267</v>
      </c>
      <c r="L30" s="17">
        <f>SUM(L31:L33)</f>
        <v>89</v>
      </c>
      <c r="M30" s="17">
        <f>SUM(M31:M33)</f>
        <v>178</v>
      </c>
      <c r="N30" s="17" t="s">
        <v>9</v>
      </c>
      <c r="O30" s="17" t="s">
        <v>9</v>
      </c>
      <c r="P30" s="17" t="s">
        <v>9</v>
      </c>
      <c r="Q30" s="17">
        <f>SUM(R30:S30)</f>
        <v>32</v>
      </c>
      <c r="R30" s="17">
        <f>SUM(R31:R33)</f>
        <v>32</v>
      </c>
      <c r="S30" s="17" t="s">
        <v>9</v>
      </c>
      <c r="T30" s="16" t="s">
        <v>15</v>
      </c>
      <c r="U30" s="15"/>
      <c r="V30" s="14"/>
    </row>
    <row r="31" spans="1:23" ht="13.5" customHeight="1">
      <c r="A31" s="9"/>
      <c r="B31" s="13" t="s">
        <v>14</v>
      </c>
      <c r="C31" s="9"/>
      <c r="D31" s="12"/>
      <c r="E31" s="11">
        <f>SUM(F31:G31)</f>
        <v>2097</v>
      </c>
      <c r="F31" s="10">
        <f>SUM(I31,L31,R31)</f>
        <v>875</v>
      </c>
      <c r="G31" s="10">
        <f>SUM(J31,M31,P31)</f>
        <v>1222</v>
      </c>
      <c r="H31" s="11">
        <f>SUM(I31:J31)</f>
        <v>1940</v>
      </c>
      <c r="I31" s="11">
        <v>809</v>
      </c>
      <c r="J31" s="10">
        <v>1131</v>
      </c>
      <c r="K31" s="11">
        <f>SUM(L31:M31)</f>
        <v>143</v>
      </c>
      <c r="L31" s="11">
        <v>52</v>
      </c>
      <c r="M31" s="10">
        <v>91</v>
      </c>
      <c r="N31" s="11" t="s">
        <v>9</v>
      </c>
      <c r="O31" s="11" t="s">
        <v>9</v>
      </c>
      <c r="P31" s="10" t="s">
        <v>9</v>
      </c>
      <c r="Q31" s="11">
        <f>SUM(R31:S31)</f>
        <v>14</v>
      </c>
      <c r="R31" s="11">
        <v>14</v>
      </c>
      <c r="S31" s="10" t="s">
        <v>9</v>
      </c>
      <c r="T31" s="9"/>
      <c r="U31" s="8" t="s">
        <v>13</v>
      </c>
    </row>
    <row r="32" spans="1:23" ht="13.5" customHeight="1">
      <c r="A32" s="9"/>
      <c r="B32" s="13" t="s">
        <v>12</v>
      </c>
      <c r="C32" s="9"/>
      <c r="D32" s="12"/>
      <c r="E32" s="11">
        <f>SUM(F32:G32)</f>
        <v>1897</v>
      </c>
      <c r="F32" s="10">
        <f>SUM(I32,L32,R32)</f>
        <v>738</v>
      </c>
      <c r="G32" s="10">
        <f>SUM(J32,M32,P32)</f>
        <v>1159</v>
      </c>
      <c r="H32" s="11">
        <f>SUM(I32:J32)</f>
        <v>1821</v>
      </c>
      <c r="I32" s="11">
        <v>712</v>
      </c>
      <c r="J32" s="10">
        <v>1109</v>
      </c>
      <c r="K32" s="11">
        <f>SUM(L32:M32)</f>
        <v>65</v>
      </c>
      <c r="L32" s="11">
        <v>15</v>
      </c>
      <c r="M32" s="10">
        <v>50</v>
      </c>
      <c r="N32" s="11" t="s">
        <v>9</v>
      </c>
      <c r="O32" s="11" t="s">
        <v>9</v>
      </c>
      <c r="P32" s="10" t="s">
        <v>9</v>
      </c>
      <c r="Q32" s="11">
        <f>SUM(R32:S32)</f>
        <v>11</v>
      </c>
      <c r="R32" s="11">
        <v>11</v>
      </c>
      <c r="S32" s="10" t="s">
        <v>9</v>
      </c>
      <c r="T32" s="9"/>
      <c r="U32" s="8" t="s">
        <v>11</v>
      </c>
    </row>
    <row r="33" spans="1:21" ht="13.5" customHeight="1">
      <c r="A33" s="9"/>
      <c r="B33" s="13" t="s">
        <v>10</v>
      </c>
      <c r="C33" s="9"/>
      <c r="D33" s="12"/>
      <c r="E33" s="11">
        <f>SUM(F33:G33)</f>
        <v>2071</v>
      </c>
      <c r="F33" s="10">
        <f>SUM(I33,L33,R33)</f>
        <v>801</v>
      </c>
      <c r="G33" s="10">
        <f>SUM(J33,M33,P33)</f>
        <v>1270</v>
      </c>
      <c r="H33" s="11">
        <f>SUM(I33:J33)</f>
        <v>2005</v>
      </c>
      <c r="I33" s="11">
        <v>772</v>
      </c>
      <c r="J33" s="10">
        <v>1233</v>
      </c>
      <c r="K33" s="11">
        <f>SUM(L33:M33)</f>
        <v>59</v>
      </c>
      <c r="L33" s="11">
        <v>22</v>
      </c>
      <c r="M33" s="10">
        <v>37</v>
      </c>
      <c r="N33" s="11" t="s">
        <v>9</v>
      </c>
      <c r="O33" s="11" t="s">
        <v>9</v>
      </c>
      <c r="P33" s="10" t="s">
        <v>9</v>
      </c>
      <c r="Q33" s="11">
        <f>SUM(R33:S33)</f>
        <v>7</v>
      </c>
      <c r="R33" s="11">
        <v>7</v>
      </c>
      <c r="S33" s="10" t="s">
        <v>9</v>
      </c>
      <c r="T33" s="9"/>
      <c r="U33" s="8" t="s">
        <v>8</v>
      </c>
    </row>
    <row r="34" spans="1:21" ht="3" customHeight="1">
      <c r="A34" s="5"/>
      <c r="B34" s="5"/>
      <c r="C34" s="5"/>
      <c r="D34" s="5"/>
      <c r="E34" s="7"/>
      <c r="F34" s="6"/>
      <c r="G34" s="6"/>
      <c r="H34" s="7"/>
      <c r="I34" s="7"/>
      <c r="J34" s="6"/>
      <c r="K34" s="7"/>
      <c r="L34" s="7"/>
      <c r="M34" s="6"/>
      <c r="N34" s="7"/>
      <c r="O34" s="7"/>
      <c r="P34" s="6"/>
      <c r="Q34" s="7"/>
      <c r="R34" s="7"/>
      <c r="S34" s="6"/>
      <c r="T34" s="5"/>
      <c r="U34" s="5"/>
    </row>
    <row r="35" spans="1:21" ht="3" customHeight="1"/>
    <row r="36" spans="1:21" s="3" customFormat="1" ht="17.25" customHeight="1">
      <c r="A36" s="4"/>
      <c r="B36" s="3" t="s">
        <v>7</v>
      </c>
      <c r="C36" s="4"/>
      <c r="D36" s="4"/>
      <c r="E36" s="4"/>
      <c r="F36" s="4"/>
      <c r="G36" s="4"/>
      <c r="K36" s="3" t="s">
        <v>6</v>
      </c>
      <c r="N36" s="4"/>
      <c r="O36" s="4"/>
    </row>
    <row r="37" spans="1:21" s="3" customFormat="1" ht="18" customHeight="1">
      <c r="B37" s="3" t="s">
        <v>5</v>
      </c>
      <c r="K37" s="3" t="s">
        <v>4</v>
      </c>
    </row>
    <row r="38" spans="1:21" ht="18" customHeight="1">
      <c r="A38" s="4"/>
      <c r="B38" s="3" t="s">
        <v>3</v>
      </c>
      <c r="C38" s="3"/>
      <c r="D38" s="3"/>
      <c r="E38" s="3"/>
      <c r="F38" s="3"/>
      <c r="G38" s="3"/>
      <c r="H38" s="3"/>
      <c r="I38" s="3"/>
      <c r="J38" s="3"/>
      <c r="K38" s="3" t="s">
        <v>2</v>
      </c>
      <c r="L38" s="3"/>
      <c r="M38" s="3"/>
      <c r="N38" s="4"/>
      <c r="O38" s="4"/>
    </row>
    <row r="39" spans="1:21" ht="18" customHeight="1">
      <c r="A39" s="4"/>
      <c r="B39" s="3" t="s">
        <v>1</v>
      </c>
      <c r="C39" s="3"/>
      <c r="D39" s="3"/>
      <c r="E39" s="3"/>
      <c r="F39" s="3"/>
      <c r="G39" s="3"/>
      <c r="H39" s="3"/>
      <c r="I39" s="3"/>
      <c r="J39" s="3"/>
      <c r="K39" s="3" t="s">
        <v>0</v>
      </c>
      <c r="L39" s="3"/>
      <c r="M39" s="3"/>
      <c r="N39" s="3"/>
      <c r="O39" s="3"/>
      <c r="P39" s="2"/>
      <c r="Q39" s="2"/>
      <c r="R39" s="2"/>
    </row>
  </sheetData>
  <mergeCells count="22">
    <mergeCell ref="H8:J8"/>
    <mergeCell ref="K7:M7"/>
    <mergeCell ref="T4:U11"/>
    <mergeCell ref="Q8:S8"/>
    <mergeCell ref="K6:M6"/>
    <mergeCell ref="Q7:S7"/>
    <mergeCell ref="N9:P9"/>
    <mergeCell ref="H9:J9"/>
    <mergeCell ref="K5:M5"/>
    <mergeCell ref="K9:M9"/>
    <mergeCell ref="K8:M8"/>
    <mergeCell ref="N8:P8"/>
    <mergeCell ref="A13:D13"/>
    <mergeCell ref="A4:D11"/>
    <mergeCell ref="E6:G6"/>
    <mergeCell ref="H4:S4"/>
    <mergeCell ref="N7:P7"/>
    <mergeCell ref="E7:G7"/>
    <mergeCell ref="N6:P6"/>
    <mergeCell ref="H6:J6"/>
    <mergeCell ref="H7:J7"/>
    <mergeCell ref="Q6:S6"/>
  </mergeCells>
  <pageMargins left="0.55118110236220474" right="0.35433070866141736" top="0.78740157480314965" bottom="0.31496062992125984" header="0.51181102362204722" footer="0.43307086614173229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2016-10-07T03:21:39Z</dcterms:created>
  <dcterms:modified xsi:type="dcterms:W3CDTF">2016-10-07T03:28:43Z</dcterms:modified>
</cp:coreProperties>
</file>