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vice Distributions\Desktop\แยก\"/>
    </mc:Choice>
  </mc:AlternateContent>
  <bookViews>
    <workbookView xWindow="0" yWindow="0" windowWidth="19200" windowHeight="11220"/>
  </bookViews>
  <sheets>
    <sheet name="T-2.6" sheetId="1" r:id="rId1"/>
  </sheets>
  <definedNames>
    <definedName name="_xlnm.Print_Area" localSheetId="0">'T-2.6'!$A$1:$AA$32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N23" i="1"/>
  <c r="K23" i="1"/>
  <c r="H23" i="1"/>
  <c r="E23" i="1"/>
  <c r="S22" i="1"/>
  <c r="R22" i="1" s="1"/>
  <c r="Q22" i="1" s="1"/>
  <c r="P22" i="1" s="1"/>
  <c r="O22" i="1" s="1"/>
  <c r="N22" i="1" s="1"/>
  <c r="M22" i="1" s="1"/>
  <c r="L22" i="1" s="1"/>
  <c r="K22" i="1" s="1"/>
  <c r="J22" i="1" s="1"/>
  <c r="I22" i="1" s="1"/>
  <c r="H22" i="1" s="1"/>
  <c r="G22" i="1" s="1"/>
  <c r="F22" i="1" s="1"/>
  <c r="E22" i="1" s="1"/>
  <c r="Q21" i="1"/>
  <c r="N21" i="1"/>
  <c r="K21" i="1"/>
  <c r="H21" i="1"/>
  <c r="E21" i="1"/>
  <c r="Q20" i="1"/>
  <c r="N20" i="1"/>
  <c r="K20" i="1"/>
  <c r="H20" i="1"/>
  <c r="E20" i="1"/>
  <c r="Q19" i="1"/>
  <c r="N19" i="1"/>
  <c r="K19" i="1"/>
  <c r="H19" i="1"/>
  <c r="E19" i="1"/>
  <c r="V18" i="1"/>
  <c r="U18" i="1"/>
  <c r="T18" i="1"/>
  <c r="S18" i="1"/>
  <c r="R18" i="1"/>
  <c r="Q18" i="1"/>
  <c r="P18" i="1"/>
  <c r="N18" i="1" s="1"/>
  <c r="O18" i="1"/>
  <c r="M18" i="1"/>
  <c r="L18" i="1"/>
  <c r="K18" i="1" s="1"/>
  <c r="J18" i="1"/>
  <c r="I18" i="1"/>
  <c r="H18" i="1"/>
  <c r="G18" i="1"/>
  <c r="F18" i="1"/>
  <c r="E18" i="1"/>
  <c r="V17" i="1"/>
  <c r="U17" i="1" s="1"/>
  <c r="Q16" i="1"/>
  <c r="N16" i="1"/>
  <c r="K16" i="1"/>
  <c r="H16" i="1"/>
  <c r="E16" i="1"/>
  <c r="Q15" i="1"/>
  <c r="N15" i="1"/>
  <c r="K15" i="1"/>
  <c r="H15" i="1"/>
  <c r="E15" i="1"/>
  <c r="V14" i="1"/>
  <c r="Q13" i="1"/>
  <c r="N13" i="1"/>
  <c r="K13" i="1"/>
  <c r="H13" i="1"/>
  <c r="E13" i="1"/>
  <c r="Q12" i="1"/>
  <c r="N12" i="1"/>
  <c r="K12" i="1"/>
  <c r="H12" i="1"/>
  <c r="E12" i="1"/>
  <c r="Q11" i="1"/>
  <c r="N11" i="1"/>
  <c r="K11" i="1"/>
  <c r="H11" i="1"/>
  <c r="E11" i="1"/>
  <c r="Q10" i="1"/>
  <c r="N10" i="1"/>
  <c r="K10" i="1"/>
  <c r="H10" i="1"/>
  <c r="E10" i="1"/>
  <c r="U14" i="1" l="1"/>
  <c r="T17" i="1"/>
  <c r="S17" i="1" l="1"/>
  <c r="T14" i="1"/>
  <c r="S14" i="1" l="1"/>
  <c r="S9" i="1" s="1"/>
  <c r="R17" i="1"/>
  <c r="R14" i="1" l="1"/>
  <c r="Q17" i="1"/>
  <c r="P17" i="1" s="1"/>
  <c r="R9" i="1" l="1"/>
  <c r="Q9" i="1" s="1"/>
  <c r="Q14" i="1"/>
  <c r="O17" i="1"/>
  <c r="P14" i="1"/>
  <c r="P9" i="1" s="1"/>
  <c r="O14" i="1" l="1"/>
  <c r="N17" i="1"/>
  <c r="M17" i="1" s="1"/>
  <c r="N14" i="1" l="1"/>
  <c r="O9" i="1"/>
  <c r="N9" i="1" s="1"/>
  <c r="M14" i="1"/>
  <c r="M9" i="1" s="1"/>
  <c r="L17" i="1"/>
  <c r="K17" i="1" l="1"/>
  <c r="J17" i="1" s="1"/>
  <c r="L14" i="1"/>
  <c r="J14" i="1" l="1"/>
  <c r="J9" i="1" s="1"/>
  <c r="I17" i="1"/>
  <c r="K14" i="1"/>
  <c r="L9" i="1"/>
  <c r="K9" i="1" s="1"/>
  <c r="I14" i="1" l="1"/>
  <c r="H17" i="1"/>
  <c r="G17" i="1" s="1"/>
  <c r="G14" i="1" l="1"/>
  <c r="G9" i="1" s="1"/>
  <c r="F17" i="1"/>
  <c r="I9" i="1"/>
  <c r="H9" i="1" s="1"/>
  <c r="H14" i="1"/>
  <c r="F14" i="1" l="1"/>
  <c r="E17" i="1"/>
  <c r="F9" i="1" l="1"/>
  <c r="E9" i="1" s="1"/>
  <c r="E14" i="1"/>
</calcChain>
</file>

<file path=xl/sharedStrings.xml><?xml version="1.0" encoding="utf-8"?>
<sst xmlns="http://schemas.openxmlformats.org/spreadsheetml/2006/main" count="92" uniqueCount="53">
  <si>
    <t>ตาราง  2.6  ประชากรอายุ 15 ปีขึ้นไปที่มีงานทำ จำแนกตามระดับการศึกษาที่สำเร็จ และเพศ เป็นรายไตรมาส  พ.ศ. 2559 - 2560</t>
  </si>
  <si>
    <t>Table  2.6  Employed Persons Aged 15 Years and Over by Level of Educational Attainment, Sex and Quarterly : 2016 - 2017</t>
  </si>
  <si>
    <t>(หน่วยเป็นพัน   In thousands)</t>
  </si>
  <si>
    <t>ระดับการศึกษาที่สำเร็จ</t>
  </si>
  <si>
    <t>2559 (2016)</t>
  </si>
  <si>
    <t>2560 (2017)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</si>
  <si>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</si>
  <si>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</si>
  <si>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</si>
  <si>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</si>
  <si>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</si>
  <si>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</si>
  <si>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</si>
  <si>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</si>
  <si>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</si>
  <si>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</si>
  <si>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</si>
  <si>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</si>
  <si>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</si>
  <si>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</si>
  <si>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</si>
  <si>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</si>
  <si>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</si>
  <si>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</si>
  <si>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</si>
  <si>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</si>
  <si>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</si>
  <si>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</si>
  <si>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</si>
  <si>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</si>
  <si>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</si>
  <si>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</si>
  <si>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</si>
  <si>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</si>
  <si>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</si>
  <si>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</si>
  <si>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</si>
  <si>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</si>
  <si>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</si>
  <si>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</si>
  <si>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</si>
  <si>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</si>
  <si>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</si>
  <si>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</si>
  <si>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</si>
  <si>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</si>
  <si>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-</t>
  </si>
  <si>
    <t>Others</t>
  </si>
  <si>
    <t>ไม่ทราบ</t>
  </si>
  <si>
    <t>Unknown</t>
  </si>
  <si>
    <t xml:space="preserve">    ที่มา : สำรวจภาวะการทำงานของประชากร พ.ศ. 2559 - 2560 ระดับจังหวัด  สำนักงานสถิติแห่งชาติ</t>
  </si>
  <si>
    <t>Source : Labour Force Survey : 2016 - 2017, Provincial level,  National Statistical Office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</si>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</sst>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,"/>
    <numFmt numFmtId="188" formatCode="_-* #,##0.0_-;\-* #,##0.0_-;_-* &quot;-&quot;??_-;_-@_-"/>
    <numFmt numFmtId="189" formatCode="\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b/>
      <sz val="13"/>
      <name val="Cordia New"/>
      <family val="2"/>
    </font>
    <font>
      <sz val="13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1" xfId="0" quotePrefix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87" fontId="2" fillId="0" borderId="12" xfId="1" applyNumberFormat="1" applyFont="1" applyBorder="1" applyAlignment="1">
      <alignment horizontal="right" vertical="center"/>
    </xf>
    <xf numFmtId="187" fontId="2" fillId="0" borderId="3" xfId="1" applyNumberFormat="1" applyFont="1" applyBorder="1" applyAlignment="1">
      <alignment horizontal="right" vertical="center"/>
    </xf>
    <xf numFmtId="187" fontId="2" fillId="0" borderId="7" xfId="1" applyNumberFormat="1" applyFont="1" applyBorder="1" applyAlignment="1">
      <alignment horizontal="right" vertical="center"/>
    </xf>
    <xf numFmtId="187" fontId="2" fillId="0" borderId="12" xfId="0" applyNumberFormat="1" applyFont="1" applyBorder="1" applyAlignment="1">
      <alignment horizontal="right" vertical="center"/>
    </xf>
    <xf numFmtId="187" fontId="4" fillId="0" borderId="12" xfId="0" applyNumberFormat="1" applyFont="1" applyBorder="1" applyAlignment="1">
      <alignment horizontal="right" vertical="center"/>
    </xf>
    <xf numFmtId="188" fontId="5" fillId="0" borderId="9" xfId="1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187" fontId="4" fillId="0" borderId="14" xfId="1" applyNumberFormat="1" applyFont="1" applyBorder="1" applyAlignment="1">
      <alignment horizontal="right" vertical="center"/>
    </xf>
    <xf numFmtId="187" fontId="4" fillId="0" borderId="8" xfId="1" applyNumberFormat="1" applyFont="1" applyBorder="1" applyAlignment="1">
      <alignment horizontal="right" vertical="center"/>
    </xf>
    <xf numFmtId="187" fontId="4" fillId="0" borderId="9" xfId="1" applyNumberFormat="1" applyFont="1" applyBorder="1" applyAlignment="1">
      <alignment horizontal="right" vertical="center"/>
    </xf>
    <xf numFmtId="187" fontId="4" fillId="0" borderId="14" xfId="0" applyNumberFormat="1" applyFont="1" applyBorder="1" applyAlignment="1">
      <alignment horizontal="right" vertical="center"/>
    </xf>
    <xf numFmtId="188" fontId="6" fillId="0" borderId="9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87" fontId="4" fillId="0" borderId="8" xfId="0" applyNumberFormat="1" applyFont="1" applyBorder="1" applyAlignment="1">
      <alignment vertical="center"/>
    </xf>
    <xf numFmtId="187" fontId="4" fillId="0" borderId="9" xfId="0" applyNumberFormat="1" applyFont="1" applyBorder="1" applyAlignment="1">
      <alignment vertical="center"/>
    </xf>
    <xf numFmtId="187" fontId="4" fillId="0" borderId="14" xfId="0" applyNumberFormat="1" applyFont="1" applyBorder="1" applyAlignment="1">
      <alignment vertical="center"/>
    </xf>
    <xf numFmtId="189" fontId="4" fillId="0" borderId="14" xfId="1" applyNumberFormat="1" applyFont="1" applyBorder="1" applyAlignment="1">
      <alignment horizontal="right" vertical="center"/>
    </xf>
    <xf numFmtId="43" fontId="6" fillId="0" borderId="9" xfId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8" fontId="4" fillId="0" borderId="13" xfId="1" applyNumberFormat="1" applyFont="1" applyBorder="1" applyAlignment="1">
      <alignment vertical="center"/>
    </xf>
    <xf numFmtId="188" fontId="4" fillId="0" borderId="11" xfId="1" applyNumberFormat="1" applyFont="1" applyBorder="1" applyAlignment="1">
      <alignment vertical="center"/>
    </xf>
    <xf numFmtId="188" fontId="4" fillId="0" borderId="1" xfId="1" applyNumberFormat="1" applyFont="1" applyBorder="1" applyAlignment="1">
      <alignment vertical="center"/>
    </xf>
    <xf numFmtId="188" fontId="4" fillId="0" borderId="10" xfId="1" applyNumberFormat="1" applyFont="1" applyBorder="1" applyAlignment="1">
      <alignment vertical="center"/>
    </xf>
    <xf numFmtId="188" fontId="4" fillId="0" borderId="13" xfId="1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1371600</xdr:colOff>
      <xdr:row>0</xdr:row>
      <xdr:rowOff>0</xdr:rowOff>
    </xdr:from>
    <xdr:to>
      <xdr:col>27</xdr:col>
      <xdr:colOff>190500</xdr:colOff>
      <xdr:row>32</xdr:row>
      <xdr:rowOff>9525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10906125" y="0"/>
          <a:ext cx="695325" cy="7658100"/>
          <a:chOff x="998" y="710"/>
          <a:chExt cx="68" cy="68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733"/>
            <a:ext cx="36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710"/>
            <a:ext cx="66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699" y="1064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C32"/>
  <sheetViews>
    <sheetView showGridLines="0" tabSelected="1" view="pageBreakPreview" zoomScaleNormal="70" zoomScaleSheetLayoutView="100" workbookViewId="0">
      <selection activeCell="R29" sqref="R29"/>
    </sheetView>
  </sheetViews>
  <sheetFormatPr defaultRowHeight="21.75" x14ac:dyDescent="0.5"/>
  <cols>
    <col min="1" max="1" width="1.7109375" style="59" customWidth="1"/>
    <col min="2" max="2" width="6" style="59" customWidth="1"/>
    <col min="3" max="3" width="4.5703125" style="59" customWidth="1"/>
    <col min="4" max="4" width="6" style="59" customWidth="1"/>
    <col min="5" max="13" width="6.7109375" style="59" customWidth="1"/>
    <col min="14" max="14" width="6.7109375" style="60" customWidth="1"/>
    <col min="15" max="22" width="6.7109375" style="59" customWidth="1"/>
    <col min="23" max="23" width="2" style="59" customWidth="1"/>
    <col min="24" max="24" width="1.85546875" style="59" customWidth="1"/>
    <col min="25" max="25" width="22.5703125" style="59" customWidth="1"/>
    <col min="26" max="26" width="2.140625" style="61" customWidth="1"/>
    <col min="27" max="27" width="3.42578125" style="59" customWidth="1"/>
    <col min="28" max="16384" width="9.140625" style="59"/>
  </cols>
  <sheetData>
    <row r="1" spans="1:29" s="1" customFormat="1" ht="21" customHeight="1" x14ac:dyDescent="0.5">
      <c r="A1" s="1" t="s">
        <v>0</v>
      </c>
      <c r="C1" s="2"/>
      <c r="N1" s="3"/>
      <c r="Z1" s="4"/>
      <c r="AA1" s="4"/>
      <c r="AB1" s="4"/>
      <c r="AC1" s="4"/>
    </row>
    <row r="2" spans="1:29" s="1" customFormat="1" ht="21" customHeight="1" x14ac:dyDescent="0.5">
      <c r="A2" s="1" t="s">
        <v>1</v>
      </c>
      <c r="C2" s="2"/>
      <c r="N2" s="3"/>
      <c r="Z2" s="4"/>
      <c r="AA2" s="4"/>
      <c r="AB2" s="4"/>
    </row>
    <row r="3" spans="1:29" s="1" customFormat="1" ht="21" customHeight="1" x14ac:dyDescent="0.5">
      <c r="C3" s="2"/>
      <c r="N3" s="3"/>
      <c r="X3" s="5" t="s">
        <v>2</v>
      </c>
      <c r="Y3" s="5"/>
      <c r="Z3" s="4"/>
      <c r="AA3" s="4"/>
      <c r="AB3" s="4"/>
      <c r="AC3" s="4"/>
    </row>
    <row r="4" spans="1:29" s="15" customFormat="1" ht="20.100000000000001" customHeight="1" x14ac:dyDescent="0.5">
      <c r="A4" s="6" t="s">
        <v>3</v>
      </c>
      <c r="B4" s="7"/>
      <c r="C4" s="7"/>
      <c r="D4" s="8"/>
      <c r="E4" s="9" t="s">
        <v>4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9" t="s">
        <v>5</v>
      </c>
      <c r="R4" s="10"/>
      <c r="S4" s="10"/>
      <c r="T4" s="10"/>
      <c r="U4" s="10"/>
      <c r="V4" s="11"/>
      <c r="W4" s="12"/>
      <c r="X4" s="13"/>
      <c r="Y4" s="13"/>
      <c r="Z4" s="14"/>
      <c r="AA4" s="14"/>
      <c r="AB4" s="14"/>
      <c r="AC4" s="14"/>
    </row>
    <row r="5" spans="1:29" s="15" customFormat="1" ht="20.100000000000001" customHeight="1" x14ac:dyDescent="0.5">
      <c r="A5" s="16"/>
      <c r="B5" s="16"/>
      <c r="C5" s="16"/>
      <c r="D5" s="17"/>
      <c r="E5" s="18" t="s">
        <v>6</v>
      </c>
      <c r="F5" s="7"/>
      <c r="G5" s="8"/>
      <c r="H5" s="18" t="s">
        <v>7</v>
      </c>
      <c r="I5" s="7"/>
      <c r="J5" s="8"/>
      <c r="K5" s="18" t="s">
        <v>8</v>
      </c>
      <c r="L5" s="7"/>
      <c r="M5" s="8"/>
      <c r="N5" s="18" t="s">
        <v>9</v>
      </c>
      <c r="O5" s="7"/>
      <c r="P5" s="8"/>
      <c r="Q5" s="18" t="s">
        <v>6</v>
      </c>
      <c r="R5" s="7"/>
      <c r="S5" s="8"/>
      <c r="T5" s="18" t="s">
        <v>7</v>
      </c>
      <c r="U5" s="7"/>
      <c r="V5" s="8"/>
      <c r="W5" s="19"/>
      <c r="X5" s="14"/>
      <c r="Y5" s="14"/>
      <c r="Z5" s="14"/>
      <c r="AA5" s="14"/>
      <c r="AB5" s="14"/>
      <c r="AC5" s="14"/>
    </row>
    <row r="6" spans="1:29" s="15" customFormat="1" ht="20.100000000000001" customHeight="1" x14ac:dyDescent="0.5">
      <c r="A6" s="16"/>
      <c r="B6" s="16"/>
      <c r="C6" s="16"/>
      <c r="D6" s="17"/>
      <c r="E6" s="20" t="s">
        <v>10</v>
      </c>
      <c r="F6" s="21"/>
      <c r="G6" s="22"/>
      <c r="H6" s="20" t="s">
        <v>11</v>
      </c>
      <c r="I6" s="21"/>
      <c r="J6" s="22"/>
      <c r="K6" s="20" t="s">
        <v>12</v>
      </c>
      <c r="L6" s="21"/>
      <c r="M6" s="22"/>
      <c r="N6" s="20" t="s">
        <v>13</v>
      </c>
      <c r="O6" s="21"/>
      <c r="P6" s="22"/>
      <c r="Q6" s="20" t="s">
        <v>10</v>
      </c>
      <c r="R6" s="21"/>
      <c r="S6" s="22"/>
      <c r="T6" s="20" t="s">
        <v>11</v>
      </c>
      <c r="U6" s="21"/>
      <c r="V6" s="22"/>
      <c r="W6" s="19"/>
      <c r="X6" s="23" t="s">
        <v>14</v>
      </c>
      <c r="Y6" s="23"/>
      <c r="Z6" s="14"/>
    </row>
    <row r="7" spans="1:29" s="15" customFormat="1" ht="20.100000000000001" customHeight="1" x14ac:dyDescent="0.5">
      <c r="A7" s="16"/>
      <c r="B7" s="16"/>
      <c r="C7" s="16"/>
      <c r="D7" s="17"/>
      <c r="E7" s="19" t="s">
        <v>15</v>
      </c>
      <c r="F7" s="24" t="s">
        <v>16</v>
      </c>
      <c r="G7" s="25" t="s">
        <v>17</v>
      </c>
      <c r="H7" s="26" t="s">
        <v>15</v>
      </c>
      <c r="I7" s="24" t="s">
        <v>16</v>
      </c>
      <c r="J7" s="25" t="s">
        <v>17</v>
      </c>
      <c r="K7" s="19" t="s">
        <v>15</v>
      </c>
      <c r="L7" s="24" t="s">
        <v>16</v>
      </c>
      <c r="M7" s="25" t="s">
        <v>17</v>
      </c>
      <c r="N7" s="27" t="s">
        <v>15</v>
      </c>
      <c r="O7" s="24" t="s">
        <v>16</v>
      </c>
      <c r="P7" s="25" t="s">
        <v>17</v>
      </c>
      <c r="Q7" s="19" t="s">
        <v>15</v>
      </c>
      <c r="R7" s="24" t="s">
        <v>16</v>
      </c>
      <c r="S7" s="25" t="s">
        <v>17</v>
      </c>
      <c r="T7" s="19" t="s">
        <v>15</v>
      </c>
      <c r="U7" s="24" t="s">
        <v>16</v>
      </c>
      <c r="V7" s="25" t="s">
        <v>17</v>
      </c>
      <c r="W7" s="19"/>
      <c r="X7" s="23" t="s">
        <v>18</v>
      </c>
      <c r="Y7" s="23"/>
      <c r="Z7" s="14"/>
    </row>
    <row r="8" spans="1:29" s="15" customFormat="1" ht="20.100000000000001" customHeight="1" x14ac:dyDescent="0.5">
      <c r="A8" s="21"/>
      <c r="B8" s="21"/>
      <c r="C8" s="21"/>
      <c r="D8" s="22"/>
      <c r="E8" s="19" t="s">
        <v>19</v>
      </c>
      <c r="F8" s="28" t="s">
        <v>20</v>
      </c>
      <c r="G8" s="29" t="s">
        <v>21</v>
      </c>
      <c r="H8" s="26" t="s">
        <v>19</v>
      </c>
      <c r="I8" s="28" t="s">
        <v>20</v>
      </c>
      <c r="J8" s="29" t="s">
        <v>21</v>
      </c>
      <c r="K8" s="19" t="s">
        <v>19</v>
      </c>
      <c r="L8" s="28" t="s">
        <v>20</v>
      </c>
      <c r="M8" s="29" t="s">
        <v>21</v>
      </c>
      <c r="N8" s="27" t="s">
        <v>19</v>
      </c>
      <c r="O8" s="28" t="s">
        <v>20</v>
      </c>
      <c r="P8" s="29" t="s">
        <v>21</v>
      </c>
      <c r="Q8" s="19" t="s">
        <v>19</v>
      </c>
      <c r="R8" s="28" t="s">
        <v>20</v>
      </c>
      <c r="S8" s="29" t="s">
        <v>21</v>
      </c>
      <c r="T8" s="30" t="s">
        <v>19</v>
      </c>
      <c r="U8" s="28" t="s">
        <v>20</v>
      </c>
      <c r="V8" s="29" t="s">
        <v>21</v>
      </c>
      <c r="W8" s="30"/>
      <c r="X8" s="31"/>
      <c r="Y8" s="31"/>
      <c r="Z8" s="14"/>
      <c r="AA8" s="14"/>
      <c r="AB8" s="14"/>
    </row>
    <row r="9" spans="1:29" s="15" customFormat="1" ht="20.100000000000001" customHeight="1" x14ac:dyDescent="0.5">
      <c r="A9" s="23" t="s">
        <v>22</v>
      </c>
      <c r="B9" s="23"/>
      <c r="C9" s="23"/>
      <c r="D9" s="23"/>
      <c r="E9" s="32">
        <f>SUM(F9:G9)</f>
        <v>279243</v>
      </c>
      <c r="F9" s="33">
        <f>F10+F11+F12+F13+F14+F18+F22+F23</f>
        <v>156994</v>
      </c>
      <c r="G9" s="34">
        <f>G10+G11+G12+G13+G14+G18+G22+G23</f>
        <v>122249</v>
      </c>
      <c r="H9" s="32">
        <f>SUM(I9:J9)</f>
        <v>274813</v>
      </c>
      <c r="I9" s="33">
        <f>I10+I11+I12+I13+I14+I18+I22+I23</f>
        <v>154226</v>
      </c>
      <c r="J9" s="34">
        <f>J10+J11+J12+J13+J14+J18+J22+J23</f>
        <v>120587</v>
      </c>
      <c r="K9" s="32">
        <f>SUM(L9:M9)</f>
        <v>274758</v>
      </c>
      <c r="L9" s="33">
        <f>L10+L11+L12+L13+L14+L18+L22+L23</f>
        <v>154378</v>
      </c>
      <c r="M9" s="34">
        <f>M10+M11+M12+M13+M14+M18+M22+M23</f>
        <v>120380</v>
      </c>
      <c r="N9" s="32">
        <f>SUM(O9:P9)</f>
        <v>274110</v>
      </c>
      <c r="O9" s="33">
        <f>O10+O11+O12+O13+O14+O18+O22+O23</f>
        <v>154614</v>
      </c>
      <c r="P9" s="34">
        <f>P10+P11+P12+P13+P14+P18+P22+P23</f>
        <v>119496</v>
      </c>
      <c r="Q9" s="32">
        <f>SUM(R9:S9)</f>
        <v>272746</v>
      </c>
      <c r="R9" s="33">
        <f>R10+R11+R12+R13+R14+R18+R22+R23</f>
        <v>150495</v>
      </c>
      <c r="S9" s="32">
        <f>S10+S11+S12+S13+S14+S18+S22+S23</f>
        <v>122251</v>
      </c>
      <c r="T9" s="35">
        <v>270112.71000000002</v>
      </c>
      <c r="U9" s="36">
        <v>147981.44</v>
      </c>
      <c r="V9" s="36">
        <v>122131.27</v>
      </c>
      <c r="W9" s="37"/>
      <c r="X9" s="7" t="s">
        <v>19</v>
      </c>
      <c r="Y9" s="7"/>
      <c r="Z9" s="14"/>
    </row>
    <row r="10" spans="1:29" s="38" customFormat="1" ht="20.100000000000001" customHeight="1" x14ac:dyDescent="0.5">
      <c r="A10" s="38" t="s">
        <v>23</v>
      </c>
      <c r="E10" s="39">
        <f t="shared" ref="E10:E23" si="0">SUM(F10:G10)</f>
        <v>21482</v>
      </c>
      <c r="F10" s="40">
        <v>12293</v>
      </c>
      <c r="G10" s="41">
        <v>9189</v>
      </c>
      <c r="H10" s="39">
        <f t="shared" ref="H10:H23" si="1">SUM(I10:J10)</f>
        <v>19572</v>
      </c>
      <c r="I10" s="40">
        <v>10215</v>
      </c>
      <c r="J10" s="41">
        <v>9357</v>
      </c>
      <c r="K10" s="39">
        <f t="shared" ref="K10:K23" si="2">SUM(L10:M10)</f>
        <v>18422</v>
      </c>
      <c r="L10" s="40">
        <v>9541</v>
      </c>
      <c r="M10" s="41">
        <v>8881</v>
      </c>
      <c r="N10" s="39">
        <f t="shared" ref="N10:N23" si="3">SUM(O10:P10)</f>
        <v>16746</v>
      </c>
      <c r="O10" s="40">
        <v>9630</v>
      </c>
      <c r="P10" s="41">
        <v>7116</v>
      </c>
      <c r="Q10" s="39">
        <f t="shared" ref="Q10:Q23" si="4">SUM(R10:S10)</f>
        <v>12348</v>
      </c>
      <c r="R10" s="40">
        <v>7854</v>
      </c>
      <c r="S10" s="39">
        <v>4494</v>
      </c>
      <c r="T10" s="42">
        <v>16300.57</v>
      </c>
      <c r="U10" s="42">
        <v>8620.74</v>
      </c>
      <c r="V10" s="42">
        <v>7679.83</v>
      </c>
      <c r="W10" s="43"/>
      <c r="X10" s="44" t="s">
        <v>24</v>
      </c>
      <c r="Z10" s="44"/>
      <c r="AB10" s="15"/>
      <c r="AC10" s="15"/>
    </row>
    <row r="11" spans="1:29" s="38" customFormat="1" ht="20.100000000000001" customHeight="1" x14ac:dyDescent="0.5">
      <c r="A11" s="38" t="s">
        <v>25</v>
      </c>
      <c r="E11" s="39">
        <f t="shared" si="0"/>
        <v>50708</v>
      </c>
      <c r="F11" s="40">
        <v>26004</v>
      </c>
      <c r="G11" s="41">
        <v>24704</v>
      </c>
      <c r="H11" s="39">
        <f t="shared" si="1"/>
        <v>50374</v>
      </c>
      <c r="I11" s="40">
        <v>26120</v>
      </c>
      <c r="J11" s="41">
        <v>24254</v>
      </c>
      <c r="K11" s="39">
        <f t="shared" si="2"/>
        <v>53485</v>
      </c>
      <c r="L11" s="40">
        <v>25234</v>
      </c>
      <c r="M11" s="41">
        <v>28251</v>
      </c>
      <c r="N11" s="39">
        <f t="shared" si="3"/>
        <v>49114</v>
      </c>
      <c r="O11" s="40">
        <v>24890</v>
      </c>
      <c r="P11" s="41">
        <v>24224</v>
      </c>
      <c r="Q11" s="39">
        <f t="shared" si="4"/>
        <v>45035</v>
      </c>
      <c r="R11" s="40">
        <v>20573</v>
      </c>
      <c r="S11" s="39">
        <v>24462</v>
      </c>
      <c r="T11" s="42">
        <v>45576.89</v>
      </c>
      <c r="U11" s="42">
        <v>22160.01</v>
      </c>
      <c r="V11" s="42">
        <v>23416.880000000001</v>
      </c>
      <c r="W11" s="43"/>
      <c r="X11" s="44" t="s">
        <v>26</v>
      </c>
      <c r="Z11" s="44"/>
      <c r="AB11" s="15"/>
      <c r="AC11" s="15"/>
    </row>
    <row r="12" spans="1:29" s="38" customFormat="1" ht="20.100000000000001" customHeight="1" x14ac:dyDescent="0.5">
      <c r="A12" s="38" t="s">
        <v>27</v>
      </c>
      <c r="E12" s="39">
        <f t="shared" si="0"/>
        <v>86236</v>
      </c>
      <c r="F12" s="40">
        <v>50748</v>
      </c>
      <c r="G12" s="41">
        <v>35488</v>
      </c>
      <c r="H12" s="39">
        <f t="shared" si="1"/>
        <v>81297</v>
      </c>
      <c r="I12" s="40">
        <v>46630</v>
      </c>
      <c r="J12" s="41">
        <v>34667</v>
      </c>
      <c r="K12" s="39">
        <f t="shared" si="2"/>
        <v>76408</v>
      </c>
      <c r="L12" s="40">
        <v>45709</v>
      </c>
      <c r="M12" s="41">
        <v>30699</v>
      </c>
      <c r="N12" s="39">
        <f t="shared" si="3"/>
        <v>78710</v>
      </c>
      <c r="O12" s="40">
        <v>46765</v>
      </c>
      <c r="P12" s="41">
        <v>31945</v>
      </c>
      <c r="Q12" s="39">
        <f t="shared" si="4"/>
        <v>81863</v>
      </c>
      <c r="R12" s="40">
        <v>47704</v>
      </c>
      <c r="S12" s="39">
        <v>34159</v>
      </c>
      <c r="T12" s="42">
        <v>79074.64</v>
      </c>
      <c r="U12" s="42">
        <v>45728.77</v>
      </c>
      <c r="V12" s="42">
        <v>33345.870000000003</v>
      </c>
      <c r="W12" s="43"/>
      <c r="X12" s="44" t="s">
        <v>28</v>
      </c>
      <c r="Z12" s="44"/>
      <c r="AB12" s="15"/>
      <c r="AC12" s="15"/>
    </row>
    <row r="13" spans="1:29" s="38" customFormat="1" ht="20.100000000000001" customHeight="1" x14ac:dyDescent="0.5">
      <c r="A13" s="38" t="s">
        <v>29</v>
      </c>
      <c r="E13" s="39">
        <f t="shared" si="0"/>
        <v>40027</v>
      </c>
      <c r="F13" s="40">
        <v>25180</v>
      </c>
      <c r="G13" s="41">
        <v>14847</v>
      </c>
      <c r="H13" s="39">
        <f t="shared" si="1"/>
        <v>42029</v>
      </c>
      <c r="I13" s="40">
        <v>25157</v>
      </c>
      <c r="J13" s="41">
        <v>16872</v>
      </c>
      <c r="K13" s="39">
        <f t="shared" si="2"/>
        <v>47348</v>
      </c>
      <c r="L13" s="40">
        <v>29897</v>
      </c>
      <c r="M13" s="41">
        <v>17451</v>
      </c>
      <c r="N13" s="39">
        <f t="shared" si="3"/>
        <v>46352</v>
      </c>
      <c r="O13" s="40">
        <v>27427</v>
      </c>
      <c r="P13" s="41">
        <v>18925</v>
      </c>
      <c r="Q13" s="39">
        <f t="shared" si="4"/>
        <v>41749</v>
      </c>
      <c r="R13" s="40">
        <v>25376</v>
      </c>
      <c r="S13" s="39">
        <v>16373</v>
      </c>
      <c r="T13" s="42">
        <v>42758.83</v>
      </c>
      <c r="U13" s="42">
        <v>26498.42</v>
      </c>
      <c r="V13" s="42">
        <v>16260.4</v>
      </c>
      <c r="W13" s="43"/>
      <c r="X13" s="44" t="s">
        <v>30</v>
      </c>
      <c r="Z13" s="44"/>
      <c r="AB13" s="15"/>
      <c r="AC13" s="15"/>
    </row>
    <row r="14" spans="1:29" s="38" customFormat="1" ht="20.100000000000001" customHeight="1" x14ac:dyDescent="0.5">
      <c r="A14" s="38" t="s">
        <v>31</v>
      </c>
      <c r="E14" s="39">
        <f t="shared" si="0"/>
        <v>39731</v>
      </c>
      <c r="F14" s="45">
        <f>SUM(F15:F17)</f>
        <v>23860</v>
      </c>
      <c r="G14" s="46">
        <f>SUM(G15:G17)</f>
        <v>15871</v>
      </c>
      <c r="H14" s="39">
        <f t="shared" si="1"/>
        <v>40316</v>
      </c>
      <c r="I14" s="45">
        <f>SUM(I15:I17)</f>
        <v>25654</v>
      </c>
      <c r="J14" s="46">
        <f>SUM(J15:J17)</f>
        <v>14662</v>
      </c>
      <c r="K14" s="39">
        <f t="shared" si="2"/>
        <v>39144</v>
      </c>
      <c r="L14" s="45">
        <f>SUM(L15:L17)</f>
        <v>24252</v>
      </c>
      <c r="M14" s="46">
        <f>SUM(M15:M17)</f>
        <v>14892</v>
      </c>
      <c r="N14" s="39">
        <f t="shared" si="3"/>
        <v>39394</v>
      </c>
      <c r="O14" s="45">
        <f>SUM(O15:O17)</f>
        <v>24166</v>
      </c>
      <c r="P14" s="46">
        <f>SUM(P15:P17)</f>
        <v>15228</v>
      </c>
      <c r="Q14" s="39">
        <f t="shared" si="4"/>
        <v>42215</v>
      </c>
      <c r="R14" s="45">
        <f>SUM(R15:R17)</f>
        <v>25665</v>
      </c>
      <c r="S14" s="47">
        <f>SUM(S15:S17)</f>
        <v>16550</v>
      </c>
      <c r="T14" s="47">
        <f>SUM(T15:T17)</f>
        <v>41043.599999999999</v>
      </c>
      <c r="U14" s="47">
        <f>SUM(U15:U17)</f>
        <v>24627.72</v>
      </c>
      <c r="V14" s="47">
        <f>SUM(V15:V17)</f>
        <v>16415.88</v>
      </c>
      <c r="W14" s="43"/>
      <c r="X14" s="44" t="s">
        <v>32</v>
      </c>
      <c r="Z14" s="44"/>
      <c r="AB14" s="15"/>
      <c r="AC14" s="15"/>
    </row>
    <row r="15" spans="1:29" s="38" customFormat="1" ht="20.100000000000001" customHeight="1" x14ac:dyDescent="0.5">
      <c r="B15" s="38" t="s">
        <v>33</v>
      </c>
      <c r="E15" s="39">
        <f t="shared" si="0"/>
        <v>31388</v>
      </c>
      <c r="F15" s="40">
        <v>18898</v>
      </c>
      <c r="G15" s="41">
        <v>12490</v>
      </c>
      <c r="H15" s="39">
        <f t="shared" si="1"/>
        <v>31700</v>
      </c>
      <c r="I15" s="40">
        <v>20066</v>
      </c>
      <c r="J15" s="41">
        <v>11634</v>
      </c>
      <c r="K15" s="39">
        <f t="shared" si="2"/>
        <v>29148</v>
      </c>
      <c r="L15" s="40">
        <v>18127</v>
      </c>
      <c r="M15" s="41">
        <v>11021</v>
      </c>
      <c r="N15" s="39">
        <f t="shared" si="3"/>
        <v>29426</v>
      </c>
      <c r="O15" s="40">
        <v>18226</v>
      </c>
      <c r="P15" s="41">
        <v>11200</v>
      </c>
      <c r="Q15" s="39">
        <f t="shared" si="4"/>
        <v>30049</v>
      </c>
      <c r="R15" s="40">
        <v>17432</v>
      </c>
      <c r="S15" s="39">
        <v>12617</v>
      </c>
      <c r="T15" s="42">
        <v>31540.82</v>
      </c>
      <c r="U15" s="42">
        <v>17901.64</v>
      </c>
      <c r="V15" s="42">
        <v>13639.18</v>
      </c>
      <c r="W15" s="43"/>
      <c r="X15" s="44"/>
      <c r="Y15" s="44" t="s">
        <v>34</v>
      </c>
      <c r="Z15" s="44"/>
      <c r="AB15" s="15"/>
      <c r="AC15" s="15"/>
    </row>
    <row r="16" spans="1:29" s="38" customFormat="1" ht="20.100000000000001" customHeight="1" x14ac:dyDescent="0.5">
      <c r="B16" s="38" t="s">
        <v>35</v>
      </c>
      <c r="E16" s="39">
        <f t="shared" si="0"/>
        <v>8343</v>
      </c>
      <c r="F16" s="40">
        <v>4962</v>
      </c>
      <c r="G16" s="41">
        <v>3381</v>
      </c>
      <c r="H16" s="39">
        <f t="shared" si="1"/>
        <v>8616</v>
      </c>
      <c r="I16" s="40">
        <v>5588</v>
      </c>
      <c r="J16" s="41">
        <v>3028</v>
      </c>
      <c r="K16" s="39">
        <f t="shared" si="2"/>
        <v>9996</v>
      </c>
      <c r="L16" s="40">
        <v>6125</v>
      </c>
      <c r="M16" s="41">
        <v>3871</v>
      </c>
      <c r="N16" s="39">
        <f t="shared" si="3"/>
        <v>9968</v>
      </c>
      <c r="O16" s="40">
        <v>5940</v>
      </c>
      <c r="P16" s="41">
        <v>4028</v>
      </c>
      <c r="Q16" s="39">
        <f t="shared" si="4"/>
        <v>12166</v>
      </c>
      <c r="R16" s="40">
        <v>8233</v>
      </c>
      <c r="S16" s="39">
        <v>3933</v>
      </c>
      <c r="T16" s="42">
        <v>9502.7800000000007</v>
      </c>
      <c r="U16" s="42">
        <v>6726.08</v>
      </c>
      <c r="V16" s="42">
        <v>2776.7</v>
      </c>
      <c r="W16" s="43"/>
      <c r="X16" s="44"/>
      <c r="Y16" s="44" t="s">
        <v>36</v>
      </c>
      <c r="Z16" s="44"/>
      <c r="AB16" s="15"/>
      <c r="AC16" s="15"/>
    </row>
    <row r="17" spans="1:29" s="38" customFormat="1" ht="20.100000000000001" customHeight="1" x14ac:dyDescent="0.5">
      <c r="B17" s="38" t="s">
        <v>37</v>
      </c>
      <c r="E17" s="48">
        <f t="shared" si="0"/>
        <v>0</v>
      </c>
      <c r="F17" s="48">
        <f>SUM(G17:H17)</f>
        <v>0</v>
      </c>
      <c r="G17" s="48">
        <f>SUM(H17:I17)</f>
        <v>0</v>
      </c>
      <c r="H17" s="48">
        <f t="shared" si="1"/>
        <v>0</v>
      </c>
      <c r="I17" s="48">
        <f>SUM(J17:K17)</f>
        <v>0</v>
      </c>
      <c r="J17" s="48">
        <f>SUM(K17:L17)</f>
        <v>0</v>
      </c>
      <c r="K17" s="48">
        <f t="shared" si="2"/>
        <v>0</v>
      </c>
      <c r="L17" s="48">
        <f>SUM(M17:N17)</f>
        <v>0</v>
      </c>
      <c r="M17" s="48">
        <f>SUM(N17:O17)</f>
        <v>0</v>
      </c>
      <c r="N17" s="48">
        <f t="shared" si="3"/>
        <v>0</v>
      </c>
      <c r="O17" s="48">
        <f>SUM(P17:Q17)</f>
        <v>0</v>
      </c>
      <c r="P17" s="48">
        <f>SUM(Q17:R17)</f>
        <v>0</v>
      </c>
      <c r="Q17" s="48">
        <f t="shared" si="4"/>
        <v>0</v>
      </c>
      <c r="R17" s="48">
        <f>SUM(S17:T17)</f>
        <v>0</v>
      </c>
      <c r="S17" s="48">
        <f>SUM(T17:U17)</f>
        <v>0</v>
      </c>
      <c r="T17" s="48">
        <f>SUM(U17:V17)</f>
        <v>0</v>
      </c>
      <c r="U17" s="48">
        <f>SUM(V17:W17)</f>
        <v>0</v>
      </c>
      <c r="V17" s="48">
        <f>SUM(W17:X17)</f>
        <v>0</v>
      </c>
      <c r="W17" s="49"/>
      <c r="X17" s="44"/>
      <c r="Y17" s="44" t="s">
        <v>38</v>
      </c>
      <c r="Z17" s="44"/>
      <c r="AB17" s="15"/>
      <c r="AC17" s="15"/>
    </row>
    <row r="18" spans="1:29" s="38" customFormat="1" ht="20.100000000000001" customHeight="1" x14ac:dyDescent="0.5">
      <c r="A18" s="38" t="s">
        <v>39</v>
      </c>
      <c r="E18" s="39">
        <f t="shared" si="0"/>
        <v>37341</v>
      </c>
      <c r="F18" s="45">
        <f>SUM(F19:F21)</f>
        <v>17179</v>
      </c>
      <c r="G18" s="46">
        <f>SUM(G19:G21)</f>
        <v>20162</v>
      </c>
      <c r="H18" s="39">
        <f t="shared" si="1"/>
        <v>36517</v>
      </c>
      <c r="I18" s="45">
        <f>SUM(I19:I21)</f>
        <v>17204</v>
      </c>
      <c r="J18" s="46">
        <f>SUM(J19:J21)</f>
        <v>19313</v>
      </c>
      <c r="K18" s="39">
        <f t="shared" si="2"/>
        <v>35481</v>
      </c>
      <c r="L18" s="45">
        <f>SUM(L19:L21)</f>
        <v>16856</v>
      </c>
      <c r="M18" s="46">
        <f>SUM(M19:M21)</f>
        <v>18625</v>
      </c>
      <c r="N18" s="39">
        <f t="shared" si="3"/>
        <v>35199</v>
      </c>
      <c r="O18" s="45">
        <f>SUM(O19:O21)</f>
        <v>16620</v>
      </c>
      <c r="P18" s="46">
        <f>SUM(P19:P21)</f>
        <v>18579</v>
      </c>
      <c r="Q18" s="39">
        <f t="shared" si="4"/>
        <v>42758</v>
      </c>
      <c r="R18" s="45">
        <f>SUM(R19:R21)</f>
        <v>19499</v>
      </c>
      <c r="S18" s="47">
        <f>SUM(S19:S21)</f>
        <v>23259</v>
      </c>
      <c r="T18" s="47">
        <f>SUM(T19:T21)</f>
        <v>43268.520000000004</v>
      </c>
      <c r="U18" s="47">
        <f>SUM(U19:U21)</f>
        <v>19100.609999999997</v>
      </c>
      <c r="V18" s="47">
        <f>SUM(V19:V21)</f>
        <v>24167.919999999998</v>
      </c>
      <c r="W18" s="43"/>
      <c r="X18" s="44" t="s">
        <v>40</v>
      </c>
      <c r="Z18" s="44"/>
      <c r="AB18" s="15"/>
      <c r="AC18" s="15"/>
    </row>
    <row r="19" spans="1:29" s="38" customFormat="1" ht="20.100000000000001" customHeight="1" x14ac:dyDescent="0.5">
      <c r="B19" s="38" t="s">
        <v>41</v>
      </c>
      <c r="E19" s="39">
        <f t="shared" si="0"/>
        <v>17777</v>
      </c>
      <c r="F19" s="40">
        <v>8553</v>
      </c>
      <c r="G19" s="41">
        <v>9224</v>
      </c>
      <c r="H19" s="39">
        <f t="shared" si="1"/>
        <v>17432</v>
      </c>
      <c r="I19" s="40">
        <v>8027</v>
      </c>
      <c r="J19" s="41">
        <v>9405</v>
      </c>
      <c r="K19" s="39">
        <f t="shared" si="2"/>
        <v>16223</v>
      </c>
      <c r="L19" s="40">
        <v>7410</v>
      </c>
      <c r="M19" s="41">
        <v>8813</v>
      </c>
      <c r="N19" s="39">
        <f t="shared" si="3"/>
        <v>15498</v>
      </c>
      <c r="O19" s="40">
        <v>6865</v>
      </c>
      <c r="P19" s="41">
        <v>8633</v>
      </c>
      <c r="Q19" s="39">
        <f t="shared" si="4"/>
        <v>21024</v>
      </c>
      <c r="R19" s="40">
        <v>9334</v>
      </c>
      <c r="S19" s="39">
        <v>11690</v>
      </c>
      <c r="T19" s="42">
        <v>22968.27</v>
      </c>
      <c r="U19" s="42">
        <v>9824.3799999999992</v>
      </c>
      <c r="V19" s="42">
        <v>13143.89</v>
      </c>
      <c r="W19" s="43"/>
      <c r="X19" s="44"/>
      <c r="Y19" s="38" t="s">
        <v>42</v>
      </c>
      <c r="Z19" s="44"/>
      <c r="AB19" s="15"/>
      <c r="AC19" s="15"/>
    </row>
    <row r="20" spans="1:29" s="38" customFormat="1" ht="20.100000000000001" customHeight="1" x14ac:dyDescent="0.5">
      <c r="B20" s="38" t="s">
        <v>43</v>
      </c>
      <c r="E20" s="39">
        <f t="shared" si="0"/>
        <v>16533</v>
      </c>
      <c r="F20" s="40">
        <v>7861</v>
      </c>
      <c r="G20" s="41">
        <v>8672</v>
      </c>
      <c r="H20" s="39">
        <f t="shared" si="1"/>
        <v>15262</v>
      </c>
      <c r="I20" s="40">
        <v>8148</v>
      </c>
      <c r="J20" s="41">
        <v>7114</v>
      </c>
      <c r="K20" s="39">
        <f t="shared" si="2"/>
        <v>14666</v>
      </c>
      <c r="L20" s="40">
        <v>8064</v>
      </c>
      <c r="M20" s="41">
        <v>6602</v>
      </c>
      <c r="N20" s="39">
        <f t="shared" si="3"/>
        <v>15856</v>
      </c>
      <c r="O20" s="40">
        <v>8710</v>
      </c>
      <c r="P20" s="41">
        <v>7146</v>
      </c>
      <c r="Q20" s="39">
        <f t="shared" si="4"/>
        <v>17765</v>
      </c>
      <c r="R20" s="40">
        <v>8603</v>
      </c>
      <c r="S20" s="39">
        <v>9162</v>
      </c>
      <c r="T20" s="42">
        <v>14014.7</v>
      </c>
      <c r="U20" s="42">
        <v>7078.11</v>
      </c>
      <c r="V20" s="42">
        <v>6936.6</v>
      </c>
      <c r="W20" s="43"/>
      <c r="X20" s="44"/>
      <c r="Y20" s="38" t="s">
        <v>44</v>
      </c>
      <c r="Z20" s="44"/>
      <c r="AB20" s="15"/>
      <c r="AC20" s="15"/>
    </row>
    <row r="21" spans="1:29" s="38" customFormat="1" ht="20.100000000000001" customHeight="1" x14ac:dyDescent="0.5">
      <c r="B21" s="38" t="s">
        <v>37</v>
      </c>
      <c r="E21" s="39">
        <f t="shared" si="0"/>
        <v>3031</v>
      </c>
      <c r="F21" s="40">
        <v>765</v>
      </c>
      <c r="G21" s="41">
        <v>2266</v>
      </c>
      <c r="H21" s="39">
        <f t="shared" si="1"/>
        <v>3823</v>
      </c>
      <c r="I21" s="40">
        <v>1029</v>
      </c>
      <c r="J21" s="41">
        <v>2794</v>
      </c>
      <c r="K21" s="39">
        <f t="shared" si="2"/>
        <v>4592</v>
      </c>
      <c r="L21" s="40">
        <v>1382</v>
      </c>
      <c r="M21" s="41">
        <v>3210</v>
      </c>
      <c r="N21" s="39">
        <f t="shared" si="3"/>
        <v>3845</v>
      </c>
      <c r="O21" s="40">
        <v>1045</v>
      </c>
      <c r="P21" s="41">
        <v>2800</v>
      </c>
      <c r="Q21" s="39">
        <f t="shared" si="4"/>
        <v>3969</v>
      </c>
      <c r="R21" s="40">
        <v>1562</v>
      </c>
      <c r="S21" s="39">
        <v>2407</v>
      </c>
      <c r="T21" s="42">
        <v>6285.55</v>
      </c>
      <c r="U21" s="42">
        <v>2198.12</v>
      </c>
      <c r="V21" s="42">
        <v>4087.43</v>
      </c>
      <c r="W21" s="43"/>
      <c r="X21" s="44"/>
      <c r="Y21" s="38" t="s">
        <v>38</v>
      </c>
      <c r="Z21" s="44"/>
      <c r="AB21" s="15"/>
      <c r="AC21" s="15"/>
    </row>
    <row r="22" spans="1:29" s="38" customFormat="1" ht="20.100000000000001" customHeight="1" x14ac:dyDescent="0.5">
      <c r="A22" s="38" t="s">
        <v>45</v>
      </c>
      <c r="E22" s="48">
        <f t="shared" si="0"/>
        <v>0</v>
      </c>
      <c r="F22" s="48">
        <f>SUM(G22:H22)</f>
        <v>0</v>
      </c>
      <c r="G22" s="48">
        <f>SUM(H22:I22)</f>
        <v>0</v>
      </c>
      <c r="H22" s="48">
        <f t="shared" si="1"/>
        <v>0</v>
      </c>
      <c r="I22" s="48">
        <f>SUM(J22:K22)</f>
        <v>0</v>
      </c>
      <c r="J22" s="48">
        <f>SUM(K22:L22)</f>
        <v>0</v>
      </c>
      <c r="K22" s="48">
        <f t="shared" si="2"/>
        <v>0</v>
      </c>
      <c r="L22" s="48">
        <f>SUM(M22:N22)</f>
        <v>0</v>
      </c>
      <c r="M22" s="48">
        <f>SUM(N22:O22)</f>
        <v>0</v>
      </c>
      <c r="N22" s="48">
        <f t="shared" si="3"/>
        <v>0</v>
      </c>
      <c r="O22" s="48">
        <f>SUM(P22:Q22)</f>
        <v>0</v>
      </c>
      <c r="P22" s="48">
        <f>SUM(Q22:R22)</f>
        <v>0</v>
      </c>
      <c r="Q22" s="48">
        <f t="shared" si="4"/>
        <v>0</v>
      </c>
      <c r="R22" s="48">
        <f>SUM(S22:T22)</f>
        <v>0</v>
      </c>
      <c r="S22" s="48">
        <f>SUM(T22:U22)</f>
        <v>0</v>
      </c>
      <c r="T22" s="42" t="s">
        <v>46</v>
      </c>
      <c r="U22" s="42" t="s">
        <v>46</v>
      </c>
      <c r="V22" s="42" t="s">
        <v>46</v>
      </c>
      <c r="W22" s="49"/>
      <c r="X22" s="44" t="s">
        <v>47</v>
      </c>
      <c r="Z22" s="44"/>
    </row>
    <row r="23" spans="1:29" s="38" customFormat="1" ht="20.100000000000001" customHeight="1" x14ac:dyDescent="0.5">
      <c r="A23" s="38" t="s">
        <v>48</v>
      </c>
      <c r="E23" s="39">
        <f t="shared" si="0"/>
        <v>3718</v>
      </c>
      <c r="F23" s="40">
        <v>1730</v>
      </c>
      <c r="G23" s="41">
        <v>1988</v>
      </c>
      <c r="H23" s="39">
        <f t="shared" si="1"/>
        <v>4708</v>
      </c>
      <c r="I23" s="40">
        <v>3246</v>
      </c>
      <c r="J23" s="41">
        <v>1462</v>
      </c>
      <c r="K23" s="39">
        <f t="shared" si="2"/>
        <v>4470</v>
      </c>
      <c r="L23" s="40">
        <v>2889</v>
      </c>
      <c r="M23" s="41">
        <v>1581</v>
      </c>
      <c r="N23" s="39">
        <f t="shared" si="3"/>
        <v>8595</v>
      </c>
      <c r="O23" s="40">
        <v>5116</v>
      </c>
      <c r="P23" s="41">
        <v>3479</v>
      </c>
      <c r="Q23" s="39">
        <f t="shared" si="4"/>
        <v>6778</v>
      </c>
      <c r="R23" s="40">
        <v>3824</v>
      </c>
      <c r="S23" s="39">
        <v>2954</v>
      </c>
      <c r="T23" s="42">
        <v>2089.66</v>
      </c>
      <c r="U23" s="42">
        <v>1245.1600000000001</v>
      </c>
      <c r="V23" s="42">
        <v>844.51</v>
      </c>
      <c r="W23" s="43"/>
      <c r="X23" s="44" t="s">
        <v>49</v>
      </c>
      <c r="Z23" s="44"/>
    </row>
    <row r="24" spans="1:29" s="38" customFormat="1" ht="9" customHeight="1" x14ac:dyDescent="0.5">
      <c r="A24" s="50"/>
      <c r="B24" s="50"/>
      <c r="C24" s="50"/>
      <c r="D24" s="50"/>
      <c r="E24" s="51"/>
      <c r="F24" s="52"/>
      <c r="G24" s="53"/>
      <c r="H24" s="51"/>
      <c r="I24" s="52"/>
      <c r="J24" s="53"/>
      <c r="K24" s="51"/>
      <c r="L24" s="53"/>
      <c r="M24" s="54"/>
      <c r="N24" s="55"/>
      <c r="O24" s="52"/>
      <c r="P24" s="54"/>
      <c r="Q24" s="51"/>
      <c r="R24" s="52"/>
      <c r="S24" s="52"/>
      <c r="T24" s="51"/>
      <c r="U24" s="51"/>
      <c r="V24" s="51"/>
      <c r="W24" s="54"/>
      <c r="X24" s="50"/>
      <c r="Y24" s="50"/>
      <c r="Z24" s="44"/>
      <c r="AA24" s="44"/>
      <c r="AB24" s="44"/>
    </row>
    <row r="25" spans="1:29" s="38" customFormat="1" ht="9" customHeight="1" x14ac:dyDescent="0.5">
      <c r="N25" s="56"/>
      <c r="X25" s="44"/>
      <c r="Z25" s="44"/>
      <c r="AA25" s="44"/>
      <c r="AB25" s="44"/>
    </row>
    <row r="26" spans="1:29" s="38" customFormat="1" ht="19.5" x14ac:dyDescent="0.5">
      <c r="A26" s="38" t="s">
        <v>50</v>
      </c>
      <c r="B26" s="57"/>
      <c r="C26" s="58"/>
      <c r="N26" s="56"/>
    </row>
    <row r="27" spans="1:29" s="38" customFormat="1" ht="19.5" x14ac:dyDescent="0.5">
      <c r="A27" s="38" t="s">
        <v>51</v>
      </c>
      <c r="B27" s="57"/>
      <c r="C27" s="58"/>
      <c r="N27" s="56"/>
    </row>
    <row r="28" spans="1:29" s="38" customFormat="1" ht="15.75" customHeight="1" x14ac:dyDescent="0.5">
      <c r="N28" s="56"/>
      <c r="Z28" s="44"/>
    </row>
    <row r="32" spans="1:29" ht="11.25" customHeight="1" x14ac:dyDescent="0.5">
      <c r="C32" s="59" t="s">
        <v>52</v>
      </c>
    </row>
  </sheetData>
  <mergeCells count="20">
    <mergeCell ref="X6:Y6"/>
    <mergeCell ref="X7:Y7"/>
    <mergeCell ref="A9:D9"/>
    <mergeCell ref="X9:Y9"/>
    <mergeCell ref="E6:G6"/>
    <mergeCell ref="H6:J6"/>
    <mergeCell ref="K6:M6"/>
    <mergeCell ref="N6:P6"/>
    <mergeCell ref="Q6:S6"/>
    <mergeCell ref="T6:V6"/>
    <mergeCell ref="X3:Y3"/>
    <mergeCell ref="A4:D8"/>
    <mergeCell ref="E4:P4"/>
    <mergeCell ref="Q4:V4"/>
    <mergeCell ref="E5:G5"/>
    <mergeCell ref="H5:J5"/>
    <mergeCell ref="K5:M5"/>
    <mergeCell ref="N5:P5"/>
    <mergeCell ref="Q5:S5"/>
    <mergeCell ref="T5:V5"/>
  </mergeCells>
  <pageMargins left="0.55118110236220474" right="0.35433070866141736" top="0.51181102362204722" bottom="0.78740157480314965" header="0.51181102362204722" footer="0.51181102362204722"/>
  <pageSetup paperSize="9" scale="8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anuchit</dc:creator>
  <cp:lastModifiedBy>anuchit</cp:lastModifiedBy>
  <cp:lastPrinted>2017-09-25T02:38:52Z</cp:lastPrinted>
  <dcterms:created xsi:type="dcterms:W3CDTF">2017-09-25T02:38:49Z</dcterms:created>
  <dcterms:modified xsi:type="dcterms:W3CDTF">2017-09-25T02:39:04Z</dcterms:modified>
</cp:coreProperties>
</file>