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3.6" sheetId="1" r:id="rId1"/>
  </sheets>
  <definedNames>
    <definedName name="_xlnm.Print_Area" localSheetId="0">'T-3.6'!$A$1:$W$37</definedName>
  </definedNames>
  <calcPr calcId="145621"/>
</workbook>
</file>

<file path=xl/calcChain.xml><?xml version="1.0" encoding="utf-8"?>
<calcChain xmlns="http://schemas.openxmlformats.org/spreadsheetml/2006/main">
  <c r="K30" i="1" l="1"/>
  <c r="H30" i="1"/>
  <c r="E30" i="1" s="1"/>
  <c r="G30" i="1"/>
  <c r="F30" i="1"/>
  <c r="H29" i="1"/>
  <c r="E29" i="1" s="1"/>
  <c r="G29" i="1"/>
  <c r="F29" i="1"/>
  <c r="H28" i="1"/>
  <c r="E28" i="1" s="1"/>
  <c r="G28" i="1"/>
  <c r="F28" i="1"/>
  <c r="H27" i="1"/>
  <c r="E27" i="1" s="1"/>
  <c r="G27" i="1"/>
  <c r="F27" i="1"/>
  <c r="H26" i="1"/>
  <c r="E26" i="1" s="1"/>
  <c r="G26" i="1"/>
  <c r="F26" i="1"/>
  <c r="Q25" i="1"/>
  <c r="N25" i="1"/>
  <c r="H25" i="1"/>
  <c r="E25" i="1" s="1"/>
  <c r="G25" i="1"/>
  <c r="F25" i="1"/>
  <c r="Q24" i="1"/>
  <c r="N24" i="1"/>
  <c r="K24" i="1"/>
  <c r="H24" i="1"/>
  <c r="E24" i="1" s="1"/>
  <c r="G24" i="1"/>
  <c r="F24" i="1"/>
  <c r="K23" i="1"/>
  <c r="H23" i="1"/>
  <c r="E23" i="1" s="1"/>
  <c r="G23" i="1"/>
  <c r="F23" i="1"/>
  <c r="N22" i="1"/>
  <c r="H22" i="1"/>
  <c r="G22" i="1"/>
  <c r="F22" i="1"/>
  <c r="E22" i="1"/>
  <c r="H21" i="1"/>
  <c r="G21" i="1"/>
  <c r="F21" i="1"/>
  <c r="E21" i="1"/>
  <c r="N20" i="1"/>
  <c r="K20" i="1"/>
  <c r="H20" i="1"/>
  <c r="E20" i="1" s="1"/>
  <c r="G20" i="1"/>
  <c r="F20" i="1"/>
  <c r="Q19" i="1"/>
  <c r="N19" i="1"/>
  <c r="K19" i="1"/>
  <c r="H19" i="1"/>
  <c r="E19" i="1" s="1"/>
  <c r="G19" i="1"/>
  <c r="F19" i="1"/>
  <c r="H18" i="1"/>
  <c r="E18" i="1" s="1"/>
  <c r="G18" i="1"/>
  <c r="F18" i="1"/>
  <c r="Q17" i="1"/>
  <c r="N17" i="1"/>
  <c r="H17" i="1"/>
  <c r="E17" i="1" s="1"/>
  <c r="G17" i="1"/>
  <c r="F17" i="1"/>
  <c r="Q16" i="1"/>
  <c r="H16" i="1"/>
  <c r="G16" i="1"/>
  <c r="F16" i="1"/>
  <c r="E16" i="1"/>
  <c r="Q15" i="1"/>
  <c r="H15" i="1"/>
  <c r="E15" i="1" s="1"/>
  <c r="G15" i="1"/>
  <c r="F15" i="1"/>
  <c r="H14" i="1"/>
  <c r="E14" i="1" s="1"/>
  <c r="G14" i="1"/>
  <c r="F14" i="1"/>
  <c r="Q13" i="1"/>
  <c r="Q12" i="1" s="1"/>
  <c r="N13" i="1"/>
  <c r="H13" i="1"/>
  <c r="H12" i="1" s="1"/>
  <c r="G13" i="1"/>
  <c r="F13" i="1"/>
  <c r="R12" i="1"/>
  <c r="P12" i="1"/>
  <c r="O12" i="1"/>
  <c r="N12" i="1"/>
  <c r="M12" i="1"/>
  <c r="L12" i="1"/>
  <c r="K12" i="1"/>
  <c r="J12" i="1"/>
  <c r="G12" i="1" s="1"/>
  <c r="I12" i="1"/>
  <c r="F12" i="1"/>
  <c r="E12" i="1" l="1"/>
  <c r="E13" i="1"/>
</calcChain>
</file>

<file path=xl/sharedStrings.xml><?xml version="1.0" encoding="utf-8"?>
<sst xmlns="http://schemas.openxmlformats.org/spreadsheetml/2006/main" count="216" uniqueCount="76">
  <si>
    <t xml:space="preserve">ตาราง     </t>
  </si>
  <si>
    <t>นักเรียน จำแนกตามสังกัด และเพศ เป็นรายอำเภอ ปีการศึกษา 2559</t>
  </si>
  <si>
    <t xml:space="preserve">Table </t>
  </si>
  <si>
    <t>Student by Jurisdiction, Sex and District: Academic Year 2016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</si>
  <si>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</si>
  <si>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</si>
  <si>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</si>
  <si>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</si>
  <si>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</si>
  <si>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</si>
  <si>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สำนักงาน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</si>
  <si>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</si>
  <si>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</si>
  <si>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</si>
  <si>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พระพุทธศาสนา</t>
  </si>
  <si>
    <t>รวม</t>
  </si>
  <si>
    <t>Office of the Basic</t>
  </si>
  <si>
    <t>Office of the Private</t>
  </si>
  <si>
    <t xml:space="preserve">Department of Local </t>
  </si>
  <si>
    <t>Buddhism</t>
  </si>
  <si>
    <t>Total</t>
  </si>
  <si>
    <t>Education Commission</t>
  </si>
  <si>
    <t>Administration</t>
  </si>
  <si>
    <t>Office</t>
  </si>
  <si>
    <t>ชาย</t>
  </si>
  <si>
    <t>หญิง</t>
  </si>
  <si>
    <t>Male</t>
  </si>
  <si>
    <t>Female</t>
  </si>
  <si>
    <t>รวมยอด</t>
  </si>
  <si>
    <t>-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</si>
  <si>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</si>
  <si>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</si>
  <si>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</si>
  <si>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</si>
  <si>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</si>
  <si>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</si>
  <si>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</si>
  <si>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</si>
  <si>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</si>
  <si>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</si>
  <si>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</si>
  <si>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</si>
  <si>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</si>
  <si>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</si>
  <si>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</si>
  <si>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</si>
  <si>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</si>
  <si>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</si>
  <si>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</si>
  <si>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</si>
  <si>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</si>
  <si>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</si>
  <si>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</si>
  <si>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</si>
  <si>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</si>
  <si>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</si>
  <si>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</si>
  <si>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</si>
  <si>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</si>
  <si>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</si>
  <si>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</si>
  <si>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</si>
  <si>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</si>
  <si>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</si>
  <si>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</si>
  <si>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</si>
  <si>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</si>
  <si>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</si>
  <si>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</si>
  <si>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                      Source:     Kalasin Primary Educational Service Area Office, Area 1 2  3 </t>
  </si>
  <si>
    <t xml:space="preserve">  สำนักงานเขตพื้นที่การศึกษามัธยมศึกษาเขต 24 จังหวัดกาฬสินธุ์</t>
  </si>
  <si>
    <t xml:space="preserve">                      Kalasin Secondary  Educational Service Area Office, Area 24</t>
  </si>
  <si>
    <t xml:space="preserve">             องค์การบริหารส่วนจังหวัดกาฬสินธุ์     สำนักงานเทศบาลเมืองกาฬสินธุ์</t>
  </si>
  <si>
    <t xml:space="preserve">                                      Kalasin Province Administrative Organization, Municipality  Kalasin</t>
  </si>
  <si>
    <t xml:space="preserve">             สำนักงานพระพุทธศาสนาจังหวัดกาฬสินธุ์ </t>
  </si>
  <si>
    <t xml:space="preserve">                                      Kalasin   Buddhism 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</si>
</sst>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7" fontId="2" fillId="0" borderId="12" xfId="1" applyNumberFormat="1" applyFont="1" applyBorder="1" applyAlignment="1">
      <alignment vertical="center"/>
    </xf>
    <xf numFmtId="187" fontId="2" fillId="0" borderId="5" xfId="1" applyNumberFormat="1" applyFont="1" applyBorder="1" applyAlignment="1">
      <alignment vertical="center"/>
    </xf>
    <xf numFmtId="187" fontId="2" fillId="0" borderId="12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87" fontId="7" fillId="0" borderId="12" xfId="1" applyNumberFormat="1" applyFont="1" applyBorder="1" applyAlignment="1">
      <alignment vertical="center"/>
    </xf>
    <xf numFmtId="187" fontId="7" fillId="0" borderId="5" xfId="1" applyNumberFormat="1" applyFont="1" applyBorder="1" applyAlignment="1">
      <alignment vertical="center"/>
    </xf>
    <xf numFmtId="187" fontId="7" fillId="0" borderId="12" xfId="1" applyNumberFormat="1" applyFont="1" applyBorder="1" applyAlignment="1">
      <alignment horizontal="right" vertical="center"/>
    </xf>
    <xf numFmtId="187" fontId="7" fillId="0" borderId="12" xfId="1" applyNumberFormat="1" applyFont="1" applyFill="1" applyBorder="1" applyAlignment="1">
      <alignment vertical="center"/>
    </xf>
    <xf numFmtId="187" fontId="7" fillId="0" borderId="5" xfId="1" applyNumberFormat="1" applyFont="1" applyFill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/>
    <xf numFmtId="0" fontId="7" fillId="0" borderId="0" xfId="0" applyFont="1" applyBorder="1" applyAlignment="1">
      <alignment horizontal="left"/>
    </xf>
    <xf numFmtId="187" fontId="7" fillId="0" borderId="12" xfId="1" applyNumberFormat="1" applyFont="1" applyBorder="1"/>
    <xf numFmtId="187" fontId="7" fillId="0" borderId="5" xfId="1" applyNumberFormat="1" applyFont="1" applyBorder="1"/>
    <xf numFmtId="187" fontId="7" fillId="0" borderId="5" xfId="1" applyNumberFormat="1" applyFont="1" applyFill="1" applyBorder="1"/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11" xfId="0" applyFont="1" applyBorder="1"/>
    <xf numFmtId="0" fontId="4" fillId="0" borderId="14" xfId="0" applyFont="1" applyBorder="1"/>
    <xf numFmtId="0" fontId="7" fillId="0" borderId="0" xfId="2" applyFont="1"/>
    <xf numFmtId="0" fontId="2" fillId="0" borderId="0" xfId="2" applyFont="1"/>
    <xf numFmtId="0" fontId="2" fillId="0" borderId="0" xfId="2" applyFont="1" applyFill="1"/>
    <xf numFmtId="0" fontId="7" fillId="0" borderId="0" xfId="2" applyFont="1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Fill="1"/>
    <xf numFmtId="0" fontId="7" fillId="0" borderId="0" xfId="0" applyFont="1" applyFill="1"/>
    <xf numFmtId="0" fontId="7" fillId="0" borderId="0" xfId="2" applyFont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vertical="center"/>
    </xf>
  </cellXfs>
  <cellStyles count="5">
    <cellStyle name="Comma" xfId="1" builtinId="3"/>
    <cellStyle name="Comma 3" xfId="3"/>
    <cellStyle name="Normal" xfId="0" builtinId="0"/>
    <cellStyle name="เครื่องหมายจุลภาค 2" xfId="4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200024</xdr:colOff>
      <xdr:row>35</xdr:row>
      <xdr:rowOff>114299</xdr:rowOff>
    </xdr:from>
    <xdr:to>
      <xdr:col>17</xdr:col>
      <xdr:colOff>457199</xdr:colOff>
      <xdr:row>37</xdr:row>
      <xdr:rowOff>66674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915149" y="7200899"/>
          <a:ext cx="1190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showGridLines="0" tabSelected="1" topLeftCell="A7" workbookViewId="0">
      <selection activeCell="K37" sqref="K37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7.28515625" style="6" customWidth="1"/>
    <col min="5" max="5" width="8.28515625" style="6" customWidth="1"/>
    <col min="6" max="7" width="7.28515625" style="6" customWidth="1"/>
    <col min="8" max="8" width="8.42578125" style="6" customWidth="1"/>
    <col min="9" max="10" width="7" style="6" customWidth="1"/>
    <col min="11" max="11" width="8.42578125" style="6" customWidth="1"/>
    <col min="12" max="19" width="7" style="6" customWidth="1"/>
    <col min="20" max="20" width="1.28515625" style="6" customWidth="1"/>
    <col min="21" max="21" width="17.7109375" style="6" customWidth="1"/>
    <col min="22" max="22" width="2.28515625" style="6" customWidth="1"/>
    <col min="23" max="23" width="4.140625" style="6" customWidth="1"/>
    <col min="24" max="16384" width="9.140625" style="6"/>
  </cols>
  <sheetData>
    <row r="1" spans="1:21" s="1" customFormat="1" x14ac:dyDescent="0.5">
      <c r="B1" s="1" t="s">
        <v>0</v>
      </c>
      <c r="C1" s="2">
        <v>3.6</v>
      </c>
      <c r="D1" s="1" t="s">
        <v>1</v>
      </c>
    </row>
    <row r="2" spans="1:21" s="3" customFormat="1" x14ac:dyDescent="0.5">
      <c r="B2" s="4" t="s">
        <v>2</v>
      </c>
      <c r="C2" s="2">
        <v>3.6</v>
      </c>
      <c r="D2" s="4" t="s">
        <v>3</v>
      </c>
      <c r="E2" s="4"/>
    </row>
    <row r="3" spans="1:21" ht="3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T3" s="5"/>
    </row>
    <row r="4" spans="1:21" s="18" customFormat="1" ht="18.75" x14ac:dyDescent="0.45">
      <c r="A4" s="7" t="s">
        <v>4</v>
      </c>
      <c r="B4" s="8"/>
      <c r="C4" s="8"/>
      <c r="D4" s="9"/>
      <c r="E4" s="10"/>
      <c r="F4" s="11"/>
      <c r="G4" s="12"/>
      <c r="H4" s="13" t="s">
        <v>5</v>
      </c>
      <c r="I4" s="14"/>
      <c r="J4" s="14"/>
      <c r="K4" s="14"/>
      <c r="L4" s="14"/>
      <c r="M4" s="14"/>
      <c r="N4" s="15"/>
      <c r="O4" s="15"/>
      <c r="P4" s="15"/>
      <c r="Q4" s="14"/>
      <c r="R4" s="14"/>
      <c r="S4" s="16"/>
      <c r="T4" s="17"/>
      <c r="U4" s="7" t="s">
        <v>6</v>
      </c>
    </row>
    <row r="5" spans="1:21" s="18" customFormat="1" ht="18.75" x14ac:dyDescent="0.45">
      <c r="A5" s="19"/>
      <c r="B5" s="19"/>
      <c r="C5" s="19"/>
      <c r="D5" s="20"/>
      <c r="E5" s="21"/>
      <c r="F5" s="11"/>
      <c r="G5" s="12"/>
      <c r="H5" s="21"/>
      <c r="I5" s="11"/>
      <c r="J5" s="22"/>
      <c r="K5" s="23"/>
      <c r="L5" s="17" t="s">
        <v>7</v>
      </c>
      <c r="M5" s="23"/>
      <c r="N5" s="24"/>
      <c r="O5" s="25"/>
      <c r="P5" s="26"/>
      <c r="Q5" s="11"/>
      <c r="R5" s="11"/>
      <c r="S5" s="22"/>
      <c r="T5" s="11"/>
      <c r="U5" s="27"/>
    </row>
    <row r="6" spans="1:21" s="18" customFormat="1" ht="18.75" x14ac:dyDescent="0.45">
      <c r="A6" s="19"/>
      <c r="B6" s="19"/>
      <c r="C6" s="19"/>
      <c r="D6" s="20"/>
      <c r="E6" s="28"/>
      <c r="F6" s="29"/>
      <c r="G6" s="30"/>
      <c r="H6" s="31"/>
      <c r="I6" s="17" t="s">
        <v>8</v>
      </c>
      <c r="J6" s="32"/>
      <c r="K6" s="23"/>
      <c r="L6" s="17" t="s">
        <v>9</v>
      </c>
      <c r="M6" s="23"/>
      <c r="N6" s="33"/>
      <c r="O6" s="34"/>
      <c r="P6" s="35"/>
      <c r="Q6" s="29" t="s">
        <v>10</v>
      </c>
      <c r="R6" s="29"/>
      <c r="S6" s="30"/>
      <c r="T6" s="36"/>
      <c r="U6" s="27"/>
    </row>
    <row r="7" spans="1:21" s="18" customFormat="1" ht="18.75" x14ac:dyDescent="0.45">
      <c r="A7" s="19"/>
      <c r="B7" s="19"/>
      <c r="C7" s="19"/>
      <c r="D7" s="20"/>
      <c r="E7" s="28"/>
      <c r="F7" s="29"/>
      <c r="G7" s="30"/>
      <c r="H7" s="31"/>
      <c r="I7" s="17" t="s">
        <v>11</v>
      </c>
      <c r="J7" s="32"/>
      <c r="K7" s="23"/>
      <c r="L7" s="17" t="s">
        <v>12</v>
      </c>
      <c r="M7" s="23"/>
      <c r="N7" s="28" t="s">
        <v>13</v>
      </c>
      <c r="O7" s="29"/>
      <c r="P7" s="30"/>
      <c r="Q7" s="29" t="s">
        <v>14</v>
      </c>
      <c r="R7" s="29"/>
      <c r="S7" s="30"/>
      <c r="T7" s="36"/>
      <c r="U7" s="27"/>
    </row>
    <row r="8" spans="1:21" s="18" customFormat="1" ht="18.75" x14ac:dyDescent="0.45">
      <c r="A8" s="19"/>
      <c r="B8" s="19"/>
      <c r="C8" s="19"/>
      <c r="D8" s="20"/>
      <c r="E8" s="28" t="s">
        <v>15</v>
      </c>
      <c r="F8" s="29"/>
      <c r="G8" s="30"/>
      <c r="H8" s="31"/>
      <c r="I8" s="17" t="s">
        <v>16</v>
      </c>
      <c r="J8" s="32"/>
      <c r="K8" s="23"/>
      <c r="L8" s="17" t="s">
        <v>17</v>
      </c>
      <c r="M8" s="23"/>
      <c r="N8" s="28" t="s">
        <v>18</v>
      </c>
      <c r="O8" s="29"/>
      <c r="P8" s="30"/>
      <c r="Q8" s="28" t="s">
        <v>19</v>
      </c>
      <c r="R8" s="29"/>
      <c r="S8" s="30"/>
      <c r="T8" s="36"/>
      <c r="U8" s="27"/>
    </row>
    <row r="9" spans="1:21" s="18" customFormat="1" ht="18.75" x14ac:dyDescent="0.45">
      <c r="A9" s="19"/>
      <c r="B9" s="19"/>
      <c r="C9" s="19"/>
      <c r="D9" s="20"/>
      <c r="E9" s="37" t="s">
        <v>20</v>
      </c>
      <c r="F9" s="38"/>
      <c r="G9" s="39"/>
      <c r="H9" s="40"/>
      <c r="I9" s="41" t="s">
        <v>21</v>
      </c>
      <c r="J9" s="42"/>
      <c r="K9" s="43"/>
      <c r="L9" s="44" t="s">
        <v>21</v>
      </c>
      <c r="M9" s="43"/>
      <c r="N9" s="37" t="s">
        <v>22</v>
      </c>
      <c r="O9" s="38"/>
      <c r="P9" s="39"/>
      <c r="Q9" s="37" t="s">
        <v>23</v>
      </c>
      <c r="R9" s="38"/>
      <c r="S9" s="39"/>
      <c r="T9" s="36"/>
      <c r="U9" s="27"/>
    </row>
    <row r="10" spans="1:21" x14ac:dyDescent="0.5">
      <c r="A10" s="19"/>
      <c r="B10" s="19"/>
      <c r="C10" s="19"/>
      <c r="D10" s="20"/>
      <c r="E10" s="45" t="s">
        <v>15</v>
      </c>
      <c r="F10" s="45" t="s">
        <v>24</v>
      </c>
      <c r="G10" s="12" t="s">
        <v>25</v>
      </c>
      <c r="H10" s="46" t="s">
        <v>15</v>
      </c>
      <c r="I10" s="46" t="s">
        <v>24</v>
      </c>
      <c r="J10" s="12" t="s">
        <v>25</v>
      </c>
      <c r="K10" s="46" t="s">
        <v>15</v>
      </c>
      <c r="L10" s="46" t="s">
        <v>24</v>
      </c>
      <c r="M10" s="12" t="s">
        <v>25</v>
      </c>
      <c r="N10" s="45" t="s">
        <v>15</v>
      </c>
      <c r="O10" s="12" t="s">
        <v>24</v>
      </c>
      <c r="P10" s="12" t="s">
        <v>25</v>
      </c>
      <c r="Q10" s="45" t="s">
        <v>15</v>
      </c>
      <c r="R10" s="45" t="s">
        <v>24</v>
      </c>
      <c r="S10" s="12" t="s">
        <v>25</v>
      </c>
      <c r="T10" s="36"/>
      <c r="U10" s="27"/>
    </row>
    <row r="11" spans="1:21" x14ac:dyDescent="0.5">
      <c r="A11" s="47"/>
      <c r="B11" s="47"/>
      <c r="C11" s="47"/>
      <c r="D11" s="48"/>
      <c r="E11" s="49" t="s">
        <v>20</v>
      </c>
      <c r="F11" s="49" t="s">
        <v>26</v>
      </c>
      <c r="G11" s="50" t="s">
        <v>27</v>
      </c>
      <c r="H11" s="49" t="s">
        <v>20</v>
      </c>
      <c r="I11" s="49" t="s">
        <v>26</v>
      </c>
      <c r="J11" s="50" t="s">
        <v>27</v>
      </c>
      <c r="K11" s="49" t="s">
        <v>20</v>
      </c>
      <c r="L11" s="49" t="s">
        <v>26</v>
      </c>
      <c r="M11" s="50" t="s">
        <v>27</v>
      </c>
      <c r="N11" s="49" t="s">
        <v>20</v>
      </c>
      <c r="O11" s="50" t="s">
        <v>26</v>
      </c>
      <c r="P11" s="50" t="s">
        <v>27</v>
      </c>
      <c r="Q11" s="49" t="s">
        <v>20</v>
      </c>
      <c r="R11" s="49" t="s">
        <v>26</v>
      </c>
      <c r="S11" s="50" t="s">
        <v>27</v>
      </c>
      <c r="T11" s="51"/>
      <c r="U11" s="47"/>
    </row>
    <row r="12" spans="1:21" s="59" customFormat="1" ht="16.5" customHeight="1" x14ac:dyDescent="0.5">
      <c r="A12" s="52" t="s">
        <v>28</v>
      </c>
      <c r="B12" s="52"/>
      <c r="C12" s="52"/>
      <c r="D12" s="53"/>
      <c r="E12" s="54">
        <f t="shared" ref="E12:G27" si="0">SUM(H12,K12,N12,Q12)</f>
        <v>141985</v>
      </c>
      <c r="F12" s="54">
        <f t="shared" si="0"/>
        <v>70908</v>
      </c>
      <c r="G12" s="55">
        <f t="shared" si="0"/>
        <v>71077</v>
      </c>
      <c r="H12" s="54">
        <f t="shared" ref="H12:R12" si="1">SUM(H13:H30)</f>
        <v>125724</v>
      </c>
      <c r="I12" s="54">
        <f t="shared" si="1"/>
        <v>62522</v>
      </c>
      <c r="J12" s="54">
        <f t="shared" si="1"/>
        <v>63202</v>
      </c>
      <c r="K12" s="54">
        <f t="shared" si="1"/>
        <v>6082</v>
      </c>
      <c r="L12" s="54">
        <f t="shared" si="1"/>
        <v>2995</v>
      </c>
      <c r="M12" s="54">
        <f t="shared" si="1"/>
        <v>3087</v>
      </c>
      <c r="N12" s="54">
        <f t="shared" si="1"/>
        <v>9058</v>
      </c>
      <c r="O12" s="54">
        <f t="shared" si="1"/>
        <v>4270</v>
      </c>
      <c r="P12" s="54">
        <f t="shared" si="1"/>
        <v>4788</v>
      </c>
      <c r="Q12" s="54">
        <f t="shared" si="1"/>
        <v>1121</v>
      </c>
      <c r="R12" s="54">
        <f t="shared" si="1"/>
        <v>1121</v>
      </c>
      <c r="S12" s="56" t="s">
        <v>29</v>
      </c>
      <c r="T12" s="57"/>
      <c r="U12" s="58" t="s">
        <v>20</v>
      </c>
    </row>
    <row r="13" spans="1:21" s="59" customFormat="1" ht="16.5" customHeight="1" x14ac:dyDescent="0.45">
      <c r="A13" s="60"/>
      <c r="B13" s="61" t="s">
        <v>30</v>
      </c>
      <c r="C13" s="62"/>
      <c r="D13" s="63"/>
      <c r="E13" s="64">
        <f t="shared" si="0"/>
        <v>22050</v>
      </c>
      <c r="F13" s="64">
        <f t="shared" si="0"/>
        <v>10604</v>
      </c>
      <c r="G13" s="65">
        <f t="shared" si="0"/>
        <v>11446</v>
      </c>
      <c r="H13" s="64">
        <f>SUM(I13:J13)</f>
        <v>19483</v>
      </c>
      <c r="I13" s="64">
        <v>9204</v>
      </c>
      <c r="J13" s="65">
        <v>10279</v>
      </c>
      <c r="K13" s="66" t="s">
        <v>29</v>
      </c>
      <c r="L13" s="66" t="s">
        <v>29</v>
      </c>
      <c r="M13" s="66" t="s">
        <v>29</v>
      </c>
      <c r="N13" s="67">
        <f>SUM(O13:P13)</f>
        <v>2294</v>
      </c>
      <c r="O13" s="68">
        <v>1127</v>
      </c>
      <c r="P13" s="68">
        <v>1167</v>
      </c>
      <c r="Q13" s="64">
        <f>SUM(R13,S13)</f>
        <v>273</v>
      </c>
      <c r="R13" s="64">
        <v>273</v>
      </c>
      <c r="S13" s="66" t="s">
        <v>29</v>
      </c>
      <c r="T13" s="69"/>
      <c r="U13" s="70" t="s">
        <v>31</v>
      </c>
    </row>
    <row r="14" spans="1:21" s="59" customFormat="1" ht="16.5" customHeight="1" x14ac:dyDescent="0.45">
      <c r="A14" s="60"/>
      <c r="B14" s="61" t="s">
        <v>32</v>
      </c>
      <c r="C14" s="62"/>
      <c r="D14" s="63"/>
      <c r="E14" s="64">
        <f t="shared" si="0"/>
        <v>3409</v>
      </c>
      <c r="F14" s="64">
        <f t="shared" si="0"/>
        <v>1704</v>
      </c>
      <c r="G14" s="65">
        <f t="shared" si="0"/>
        <v>1705</v>
      </c>
      <c r="H14" s="64">
        <f t="shared" ref="H14:H30" si="2">SUM(I14:J14)</f>
        <v>3409</v>
      </c>
      <c r="I14" s="64">
        <v>1704</v>
      </c>
      <c r="J14" s="65">
        <v>1705</v>
      </c>
      <c r="K14" s="66" t="s">
        <v>29</v>
      </c>
      <c r="L14" s="66" t="s">
        <v>29</v>
      </c>
      <c r="M14" s="66" t="s">
        <v>29</v>
      </c>
      <c r="N14" s="66" t="s">
        <v>29</v>
      </c>
      <c r="O14" s="66" t="s">
        <v>29</v>
      </c>
      <c r="P14" s="66" t="s">
        <v>29</v>
      </c>
      <c r="Q14" s="66" t="s">
        <v>29</v>
      </c>
      <c r="R14" s="66" t="s">
        <v>29</v>
      </c>
      <c r="S14" s="66" t="s">
        <v>29</v>
      </c>
      <c r="T14" s="69"/>
      <c r="U14" s="70" t="s">
        <v>33</v>
      </c>
    </row>
    <row r="15" spans="1:21" s="59" customFormat="1" ht="16.5" customHeight="1" x14ac:dyDescent="0.45">
      <c r="A15" s="60"/>
      <c r="B15" s="61" t="s">
        <v>34</v>
      </c>
      <c r="C15" s="62"/>
      <c r="D15" s="63"/>
      <c r="E15" s="64">
        <f t="shared" si="0"/>
        <v>7924</v>
      </c>
      <c r="F15" s="64">
        <f t="shared" si="0"/>
        <v>3982</v>
      </c>
      <c r="G15" s="65">
        <f t="shared" si="0"/>
        <v>3942</v>
      </c>
      <c r="H15" s="64">
        <f t="shared" si="2"/>
        <v>7814</v>
      </c>
      <c r="I15" s="64">
        <v>3872</v>
      </c>
      <c r="J15" s="65">
        <v>3942</v>
      </c>
      <c r="K15" s="66" t="s">
        <v>29</v>
      </c>
      <c r="L15" s="66" t="s">
        <v>29</v>
      </c>
      <c r="M15" s="66" t="s">
        <v>29</v>
      </c>
      <c r="N15" s="66" t="s">
        <v>29</v>
      </c>
      <c r="O15" s="66" t="s">
        <v>29</v>
      </c>
      <c r="P15" s="66" t="s">
        <v>29</v>
      </c>
      <c r="Q15" s="64">
        <f t="shared" ref="Q15:Q25" si="3">SUM(R15,S15)</f>
        <v>110</v>
      </c>
      <c r="R15" s="64">
        <v>110</v>
      </c>
      <c r="S15" s="66" t="s">
        <v>29</v>
      </c>
      <c r="T15" s="69"/>
      <c r="U15" s="70" t="s">
        <v>35</v>
      </c>
    </row>
    <row r="16" spans="1:21" s="59" customFormat="1" ht="16.5" customHeight="1" x14ac:dyDescent="0.45">
      <c r="A16" s="60"/>
      <c r="B16" s="61" t="s">
        <v>36</v>
      </c>
      <c r="C16" s="61"/>
      <c r="D16" s="71"/>
      <c r="E16" s="64">
        <f t="shared" si="0"/>
        <v>3166</v>
      </c>
      <c r="F16" s="64">
        <f t="shared" si="0"/>
        <v>1541</v>
      </c>
      <c r="G16" s="65">
        <f t="shared" si="0"/>
        <v>1625</v>
      </c>
      <c r="H16" s="64">
        <f t="shared" si="2"/>
        <v>3083</v>
      </c>
      <c r="I16" s="64">
        <v>1458</v>
      </c>
      <c r="J16" s="65">
        <v>1625</v>
      </c>
      <c r="K16" s="66" t="s">
        <v>29</v>
      </c>
      <c r="L16" s="66" t="s">
        <v>29</v>
      </c>
      <c r="M16" s="66" t="s">
        <v>29</v>
      </c>
      <c r="N16" s="66" t="s">
        <v>29</v>
      </c>
      <c r="O16" s="66" t="s">
        <v>29</v>
      </c>
      <c r="P16" s="66" t="s">
        <v>29</v>
      </c>
      <c r="Q16" s="64">
        <f t="shared" si="3"/>
        <v>83</v>
      </c>
      <c r="R16" s="64">
        <v>83</v>
      </c>
      <c r="S16" s="66" t="s">
        <v>29</v>
      </c>
      <c r="T16" s="69"/>
      <c r="U16" s="70" t="s">
        <v>37</v>
      </c>
    </row>
    <row r="17" spans="1:21" s="59" customFormat="1" ht="16.5" customHeight="1" x14ac:dyDescent="0.45">
      <c r="A17" s="60"/>
      <c r="B17" s="61" t="s">
        <v>38</v>
      </c>
      <c r="C17" s="61"/>
      <c r="D17" s="71"/>
      <c r="E17" s="64">
        <f t="shared" si="0"/>
        <v>13945</v>
      </c>
      <c r="F17" s="64">
        <f t="shared" si="0"/>
        <v>7261</v>
      </c>
      <c r="G17" s="65">
        <f t="shared" si="0"/>
        <v>6684</v>
      </c>
      <c r="H17" s="64">
        <f t="shared" si="2"/>
        <v>10118</v>
      </c>
      <c r="I17" s="64">
        <v>5217</v>
      </c>
      <c r="J17" s="65">
        <v>4901</v>
      </c>
      <c r="K17" s="66" t="s">
        <v>29</v>
      </c>
      <c r="L17" s="66" t="s">
        <v>29</v>
      </c>
      <c r="M17" s="66" t="s">
        <v>29</v>
      </c>
      <c r="N17" s="67">
        <f t="shared" ref="N17:N25" si="4">SUM(O17:P17)</f>
        <v>3581</v>
      </c>
      <c r="O17" s="68">
        <v>1798</v>
      </c>
      <c r="P17" s="68">
        <v>1783</v>
      </c>
      <c r="Q17" s="64">
        <f t="shared" si="3"/>
        <v>246</v>
      </c>
      <c r="R17" s="64">
        <v>246</v>
      </c>
      <c r="S17" s="66" t="s">
        <v>29</v>
      </c>
      <c r="T17" s="69"/>
      <c r="U17" s="70" t="s">
        <v>39</v>
      </c>
    </row>
    <row r="18" spans="1:21" s="59" customFormat="1" ht="16.5" customHeight="1" x14ac:dyDescent="0.45">
      <c r="A18" s="60"/>
      <c r="B18" s="61" t="s">
        <v>40</v>
      </c>
      <c r="C18" s="61"/>
      <c r="D18" s="71"/>
      <c r="E18" s="64">
        <f t="shared" si="0"/>
        <v>4191</v>
      </c>
      <c r="F18" s="64">
        <f t="shared" si="0"/>
        <v>2028</v>
      </c>
      <c r="G18" s="65">
        <f t="shared" si="0"/>
        <v>2163</v>
      </c>
      <c r="H18" s="64">
        <f t="shared" si="2"/>
        <v>4191</v>
      </c>
      <c r="I18" s="64">
        <v>2028</v>
      </c>
      <c r="J18" s="65">
        <v>2163</v>
      </c>
      <c r="K18" s="66" t="s">
        <v>29</v>
      </c>
      <c r="L18" s="66" t="s">
        <v>29</v>
      </c>
      <c r="M18" s="66" t="s">
        <v>29</v>
      </c>
      <c r="N18" s="66" t="s">
        <v>29</v>
      </c>
      <c r="O18" s="66" t="s">
        <v>29</v>
      </c>
      <c r="P18" s="66" t="s">
        <v>29</v>
      </c>
      <c r="Q18" s="66" t="s">
        <v>29</v>
      </c>
      <c r="R18" s="66" t="s">
        <v>29</v>
      </c>
      <c r="S18" s="66" t="s">
        <v>29</v>
      </c>
      <c r="T18" s="69"/>
      <c r="U18" s="70" t="s">
        <v>41</v>
      </c>
    </row>
    <row r="19" spans="1:21" s="59" customFormat="1" ht="16.5" customHeight="1" x14ac:dyDescent="0.45">
      <c r="A19" s="60"/>
      <c r="B19" s="61" t="s">
        <v>42</v>
      </c>
      <c r="C19" s="61"/>
      <c r="D19" s="71"/>
      <c r="E19" s="64">
        <f t="shared" si="0"/>
        <v>19523</v>
      </c>
      <c r="F19" s="64">
        <f t="shared" si="0"/>
        <v>10004</v>
      </c>
      <c r="G19" s="65">
        <f t="shared" si="0"/>
        <v>9519</v>
      </c>
      <c r="H19" s="64">
        <f t="shared" si="2"/>
        <v>17083</v>
      </c>
      <c r="I19" s="64">
        <v>8798</v>
      </c>
      <c r="J19" s="65">
        <v>8285</v>
      </c>
      <c r="K19" s="64">
        <f t="shared" ref="K19:K30" si="5">SUM(L19:M19)</f>
        <v>1658</v>
      </c>
      <c r="L19" s="64">
        <v>796</v>
      </c>
      <c r="M19" s="65">
        <v>862</v>
      </c>
      <c r="N19" s="67">
        <f t="shared" si="4"/>
        <v>664</v>
      </c>
      <c r="O19" s="68">
        <v>292</v>
      </c>
      <c r="P19" s="68">
        <v>372</v>
      </c>
      <c r="Q19" s="64">
        <f t="shared" si="3"/>
        <v>118</v>
      </c>
      <c r="R19" s="64">
        <v>118</v>
      </c>
      <c r="S19" s="66" t="s">
        <v>29</v>
      </c>
      <c r="T19" s="69"/>
      <c r="U19" s="70" t="s">
        <v>43</v>
      </c>
    </row>
    <row r="20" spans="1:21" s="59" customFormat="1" ht="16.5" customHeight="1" x14ac:dyDescent="0.45">
      <c r="A20" s="60"/>
      <c r="B20" s="61" t="s">
        <v>44</v>
      </c>
      <c r="C20" s="61"/>
      <c r="D20" s="71"/>
      <c r="E20" s="64">
        <f t="shared" si="0"/>
        <v>9805</v>
      </c>
      <c r="F20" s="64">
        <f t="shared" si="0"/>
        <v>4904</v>
      </c>
      <c r="G20" s="65">
        <f t="shared" si="0"/>
        <v>4901</v>
      </c>
      <c r="H20" s="64">
        <f t="shared" si="2"/>
        <v>7957</v>
      </c>
      <c r="I20" s="64">
        <v>3997</v>
      </c>
      <c r="J20" s="65">
        <v>3960</v>
      </c>
      <c r="K20" s="64">
        <f t="shared" si="5"/>
        <v>1710</v>
      </c>
      <c r="L20" s="64">
        <v>837</v>
      </c>
      <c r="M20" s="65">
        <v>873</v>
      </c>
      <c r="N20" s="67">
        <f t="shared" si="4"/>
        <v>138</v>
      </c>
      <c r="O20" s="68">
        <v>70</v>
      </c>
      <c r="P20" s="68">
        <v>68</v>
      </c>
      <c r="Q20" s="66" t="s">
        <v>29</v>
      </c>
      <c r="R20" s="66" t="s">
        <v>29</v>
      </c>
      <c r="S20" s="66" t="s">
        <v>29</v>
      </c>
      <c r="T20" s="69"/>
      <c r="U20" s="70" t="s">
        <v>45</v>
      </c>
    </row>
    <row r="21" spans="1:21" ht="16.5" customHeight="1" x14ac:dyDescent="0.5">
      <c r="A21" s="72"/>
      <c r="B21" s="61" t="s">
        <v>46</v>
      </c>
      <c r="C21" s="61"/>
      <c r="D21" s="71"/>
      <c r="E21" s="64">
        <f t="shared" si="0"/>
        <v>4600</v>
      </c>
      <c r="F21" s="64">
        <f t="shared" si="0"/>
        <v>2388</v>
      </c>
      <c r="G21" s="65">
        <f t="shared" si="0"/>
        <v>2212</v>
      </c>
      <c r="H21" s="64">
        <f t="shared" si="2"/>
        <v>4600</v>
      </c>
      <c r="I21" s="73">
        <v>2388</v>
      </c>
      <c r="J21" s="74">
        <v>2212</v>
      </c>
      <c r="K21" s="66" t="s">
        <v>29</v>
      </c>
      <c r="L21" s="66" t="s">
        <v>29</v>
      </c>
      <c r="M21" s="66" t="s">
        <v>29</v>
      </c>
      <c r="N21" s="66" t="s">
        <v>29</v>
      </c>
      <c r="O21" s="66" t="s">
        <v>29</v>
      </c>
      <c r="P21" s="66" t="s">
        <v>29</v>
      </c>
      <c r="Q21" s="66" t="s">
        <v>29</v>
      </c>
      <c r="R21" s="66" t="s">
        <v>29</v>
      </c>
      <c r="S21" s="66" t="s">
        <v>29</v>
      </c>
      <c r="T21" s="69"/>
      <c r="U21" s="70" t="s">
        <v>47</v>
      </c>
    </row>
    <row r="22" spans="1:21" ht="16.5" customHeight="1" x14ac:dyDescent="0.5">
      <c r="A22" s="72"/>
      <c r="B22" s="61" t="s">
        <v>48</v>
      </c>
      <c r="C22" s="61"/>
      <c r="D22" s="71"/>
      <c r="E22" s="64">
        <f t="shared" si="0"/>
        <v>6895</v>
      </c>
      <c r="F22" s="64">
        <f t="shared" si="0"/>
        <v>3389</v>
      </c>
      <c r="G22" s="65">
        <f t="shared" si="0"/>
        <v>3506</v>
      </c>
      <c r="H22" s="64">
        <f t="shared" si="2"/>
        <v>6155</v>
      </c>
      <c r="I22" s="73">
        <v>3092</v>
      </c>
      <c r="J22" s="74">
        <v>3063</v>
      </c>
      <c r="K22" s="66" t="s">
        <v>29</v>
      </c>
      <c r="L22" s="66" t="s">
        <v>29</v>
      </c>
      <c r="M22" s="66" t="s">
        <v>29</v>
      </c>
      <c r="N22" s="67">
        <f t="shared" si="4"/>
        <v>740</v>
      </c>
      <c r="O22" s="75">
        <v>297</v>
      </c>
      <c r="P22" s="75">
        <v>443</v>
      </c>
      <c r="Q22" s="66" t="s">
        <v>29</v>
      </c>
      <c r="R22" s="66" t="s">
        <v>29</v>
      </c>
      <c r="S22" s="66" t="s">
        <v>29</v>
      </c>
      <c r="T22" s="69"/>
      <c r="U22" s="70" t="s">
        <v>49</v>
      </c>
    </row>
    <row r="23" spans="1:21" ht="16.5" customHeight="1" x14ac:dyDescent="0.5">
      <c r="A23" s="76"/>
      <c r="B23" s="61" t="s">
        <v>50</v>
      </c>
      <c r="C23" s="61"/>
      <c r="D23" s="71"/>
      <c r="E23" s="64">
        <f t="shared" si="0"/>
        <v>7230</v>
      </c>
      <c r="F23" s="64">
        <f t="shared" si="0"/>
        <v>3570</v>
      </c>
      <c r="G23" s="65">
        <f t="shared" si="0"/>
        <v>3660</v>
      </c>
      <c r="H23" s="64">
        <f t="shared" si="2"/>
        <v>6741</v>
      </c>
      <c r="I23" s="73">
        <v>3322</v>
      </c>
      <c r="J23" s="74">
        <v>3419</v>
      </c>
      <c r="K23" s="64">
        <f t="shared" si="5"/>
        <v>489</v>
      </c>
      <c r="L23" s="73">
        <v>248</v>
      </c>
      <c r="M23" s="74">
        <v>241</v>
      </c>
      <c r="N23" s="66" t="s">
        <v>29</v>
      </c>
      <c r="O23" s="66" t="s">
        <v>29</v>
      </c>
      <c r="P23" s="66" t="s">
        <v>29</v>
      </c>
      <c r="Q23" s="66" t="s">
        <v>29</v>
      </c>
      <c r="R23" s="66" t="s">
        <v>29</v>
      </c>
      <c r="S23" s="66" t="s">
        <v>29</v>
      </c>
      <c r="T23" s="69"/>
      <c r="U23" s="70" t="s">
        <v>51</v>
      </c>
    </row>
    <row r="24" spans="1:21" ht="16.5" customHeight="1" x14ac:dyDescent="0.5">
      <c r="A24" s="76"/>
      <c r="B24" s="61" t="s">
        <v>52</v>
      </c>
      <c r="C24" s="61"/>
      <c r="D24" s="71"/>
      <c r="E24" s="64">
        <f t="shared" si="0"/>
        <v>12681</v>
      </c>
      <c r="F24" s="64">
        <f t="shared" si="0"/>
        <v>6284</v>
      </c>
      <c r="G24" s="65">
        <f t="shared" si="0"/>
        <v>6397</v>
      </c>
      <c r="H24" s="64">
        <f t="shared" si="2"/>
        <v>9838</v>
      </c>
      <c r="I24" s="73">
        <v>4817</v>
      </c>
      <c r="J24" s="74">
        <v>5021</v>
      </c>
      <c r="K24" s="64">
        <f t="shared" si="5"/>
        <v>1806</v>
      </c>
      <c r="L24" s="73">
        <v>905</v>
      </c>
      <c r="M24" s="74">
        <v>901</v>
      </c>
      <c r="N24" s="67">
        <f t="shared" si="4"/>
        <v>831</v>
      </c>
      <c r="O24" s="75">
        <v>356</v>
      </c>
      <c r="P24" s="75">
        <v>475</v>
      </c>
      <c r="Q24" s="64">
        <f t="shared" si="3"/>
        <v>206</v>
      </c>
      <c r="R24" s="73">
        <v>206</v>
      </c>
      <c r="S24" s="66" t="s">
        <v>29</v>
      </c>
      <c r="T24" s="69"/>
      <c r="U24" s="70" t="s">
        <v>53</v>
      </c>
    </row>
    <row r="25" spans="1:21" ht="16.5" customHeight="1" x14ac:dyDescent="0.5">
      <c r="A25" s="76"/>
      <c r="B25" s="61" t="s">
        <v>54</v>
      </c>
      <c r="C25" s="61"/>
      <c r="D25" s="71"/>
      <c r="E25" s="64">
        <f t="shared" si="0"/>
        <v>10059</v>
      </c>
      <c r="F25" s="64">
        <f t="shared" si="0"/>
        <v>4884</v>
      </c>
      <c r="G25" s="65">
        <f t="shared" si="0"/>
        <v>5175</v>
      </c>
      <c r="H25" s="64">
        <f t="shared" si="2"/>
        <v>9164</v>
      </c>
      <c r="I25" s="73">
        <v>4469</v>
      </c>
      <c r="J25" s="74">
        <v>4695</v>
      </c>
      <c r="K25" s="66" t="s">
        <v>29</v>
      </c>
      <c r="L25" s="66" t="s">
        <v>29</v>
      </c>
      <c r="M25" s="66" t="s">
        <v>29</v>
      </c>
      <c r="N25" s="67">
        <f t="shared" si="4"/>
        <v>810</v>
      </c>
      <c r="O25" s="75">
        <v>330</v>
      </c>
      <c r="P25" s="75">
        <v>480</v>
      </c>
      <c r="Q25" s="64">
        <f t="shared" si="3"/>
        <v>85</v>
      </c>
      <c r="R25" s="73">
        <v>85</v>
      </c>
      <c r="S25" s="66" t="s">
        <v>29</v>
      </c>
      <c r="T25" s="69"/>
      <c r="U25" s="70" t="s">
        <v>55</v>
      </c>
    </row>
    <row r="26" spans="1:21" ht="16.5" customHeight="1" x14ac:dyDescent="0.5">
      <c r="A26" s="76"/>
      <c r="B26" s="61" t="s">
        <v>56</v>
      </c>
      <c r="C26" s="61"/>
      <c r="D26" s="71"/>
      <c r="E26" s="64">
        <f t="shared" si="0"/>
        <v>2925</v>
      </c>
      <c r="F26" s="64">
        <f t="shared" si="0"/>
        <v>1450</v>
      </c>
      <c r="G26" s="65">
        <f t="shared" si="0"/>
        <v>1475</v>
      </c>
      <c r="H26" s="64">
        <f t="shared" si="2"/>
        <v>2925</v>
      </c>
      <c r="I26" s="73">
        <v>1450</v>
      </c>
      <c r="J26" s="74">
        <v>1475</v>
      </c>
      <c r="K26" s="66" t="s">
        <v>29</v>
      </c>
      <c r="L26" s="66" t="s">
        <v>29</v>
      </c>
      <c r="M26" s="66" t="s">
        <v>29</v>
      </c>
      <c r="N26" s="66" t="s">
        <v>29</v>
      </c>
      <c r="O26" s="66" t="s">
        <v>29</v>
      </c>
      <c r="P26" s="66" t="s">
        <v>29</v>
      </c>
      <c r="Q26" s="66" t="s">
        <v>29</v>
      </c>
      <c r="R26" s="66" t="s">
        <v>29</v>
      </c>
      <c r="S26" s="66" t="s">
        <v>29</v>
      </c>
      <c r="T26" s="69"/>
      <c r="U26" s="70" t="s">
        <v>57</v>
      </c>
    </row>
    <row r="27" spans="1:21" ht="16.5" customHeight="1" x14ac:dyDescent="0.5">
      <c r="A27" s="76"/>
      <c r="B27" s="61" t="s">
        <v>58</v>
      </c>
      <c r="C27" s="61"/>
      <c r="D27" s="71"/>
      <c r="E27" s="64">
        <f t="shared" si="0"/>
        <v>3186</v>
      </c>
      <c r="F27" s="64">
        <f t="shared" si="0"/>
        <v>1584</v>
      </c>
      <c r="G27" s="65">
        <f t="shared" si="0"/>
        <v>1602</v>
      </c>
      <c r="H27" s="64">
        <f t="shared" si="2"/>
        <v>3186</v>
      </c>
      <c r="I27" s="73">
        <v>1584</v>
      </c>
      <c r="J27" s="74">
        <v>1602</v>
      </c>
      <c r="K27" s="66" t="s">
        <v>29</v>
      </c>
      <c r="L27" s="66" t="s">
        <v>29</v>
      </c>
      <c r="M27" s="66" t="s">
        <v>29</v>
      </c>
      <c r="N27" s="66" t="s">
        <v>29</v>
      </c>
      <c r="O27" s="66" t="s">
        <v>29</v>
      </c>
      <c r="P27" s="66" t="s">
        <v>29</v>
      </c>
      <c r="Q27" s="66" t="s">
        <v>29</v>
      </c>
      <c r="R27" s="66" t="s">
        <v>29</v>
      </c>
      <c r="S27" s="66" t="s">
        <v>29</v>
      </c>
      <c r="T27" s="69"/>
      <c r="U27" s="70" t="s">
        <v>59</v>
      </c>
    </row>
    <row r="28" spans="1:21" ht="16.5" customHeight="1" x14ac:dyDescent="0.5">
      <c r="A28" s="76"/>
      <c r="B28" s="61" t="s">
        <v>60</v>
      </c>
      <c r="C28" s="61"/>
      <c r="D28" s="71"/>
      <c r="E28" s="64">
        <f t="shared" ref="E28:G44" si="6">SUM(H28,K28,N28,Q28)</f>
        <v>3212</v>
      </c>
      <c r="F28" s="64">
        <f t="shared" si="6"/>
        <v>1608</v>
      </c>
      <c r="G28" s="65">
        <f t="shared" si="6"/>
        <v>1604</v>
      </c>
      <c r="H28" s="64">
        <f t="shared" si="2"/>
        <v>3212</v>
      </c>
      <c r="I28" s="73">
        <v>1608</v>
      </c>
      <c r="J28" s="74">
        <v>1604</v>
      </c>
      <c r="K28" s="66" t="s">
        <v>29</v>
      </c>
      <c r="L28" s="66" t="s">
        <v>29</v>
      </c>
      <c r="M28" s="66" t="s">
        <v>29</v>
      </c>
      <c r="N28" s="66" t="s">
        <v>29</v>
      </c>
      <c r="O28" s="66" t="s">
        <v>29</v>
      </c>
      <c r="P28" s="66" t="s">
        <v>29</v>
      </c>
      <c r="Q28" s="66" t="s">
        <v>29</v>
      </c>
      <c r="R28" s="66" t="s">
        <v>29</v>
      </c>
      <c r="S28" s="66" t="s">
        <v>29</v>
      </c>
      <c r="T28" s="69"/>
      <c r="U28" s="70" t="s">
        <v>61</v>
      </c>
    </row>
    <row r="29" spans="1:21" ht="16.5" customHeight="1" x14ac:dyDescent="0.5">
      <c r="A29" s="76"/>
      <c r="B29" s="61" t="s">
        <v>62</v>
      </c>
      <c r="C29" s="61"/>
      <c r="D29" s="71"/>
      <c r="E29" s="64">
        <f t="shared" si="6"/>
        <v>2946</v>
      </c>
      <c r="F29" s="64">
        <f t="shared" si="6"/>
        <v>1483</v>
      </c>
      <c r="G29" s="65">
        <f t="shared" si="6"/>
        <v>1463</v>
      </c>
      <c r="H29" s="64">
        <f t="shared" si="2"/>
        <v>2946</v>
      </c>
      <c r="I29" s="73">
        <v>1483</v>
      </c>
      <c r="J29" s="74">
        <v>1463</v>
      </c>
      <c r="K29" s="66" t="s">
        <v>29</v>
      </c>
      <c r="L29" s="66" t="s">
        <v>29</v>
      </c>
      <c r="M29" s="66" t="s">
        <v>29</v>
      </c>
      <c r="N29" s="66" t="s">
        <v>29</v>
      </c>
      <c r="O29" s="66" t="s">
        <v>29</v>
      </c>
      <c r="P29" s="66" t="s">
        <v>29</v>
      </c>
      <c r="Q29" s="66" t="s">
        <v>29</v>
      </c>
      <c r="R29" s="66" t="s">
        <v>29</v>
      </c>
      <c r="S29" s="66" t="s">
        <v>29</v>
      </c>
      <c r="T29" s="69"/>
      <c r="U29" s="70" t="s">
        <v>63</v>
      </c>
    </row>
    <row r="30" spans="1:21" ht="16.5" customHeight="1" x14ac:dyDescent="0.5">
      <c r="A30" s="77"/>
      <c r="B30" s="61" t="s">
        <v>64</v>
      </c>
      <c r="C30" s="61"/>
      <c r="D30" s="71"/>
      <c r="E30" s="64">
        <f t="shared" si="6"/>
        <v>4238</v>
      </c>
      <c r="F30" s="64">
        <f t="shared" si="6"/>
        <v>2240</v>
      </c>
      <c r="G30" s="65">
        <f t="shared" si="6"/>
        <v>1998</v>
      </c>
      <c r="H30" s="64">
        <f t="shared" si="2"/>
        <v>3819</v>
      </c>
      <c r="I30" s="73">
        <v>2031</v>
      </c>
      <c r="J30" s="74">
        <v>1788</v>
      </c>
      <c r="K30" s="64">
        <f t="shared" si="5"/>
        <v>419</v>
      </c>
      <c r="L30" s="73">
        <v>209</v>
      </c>
      <c r="M30" s="74">
        <v>210</v>
      </c>
      <c r="N30" s="66" t="s">
        <v>29</v>
      </c>
      <c r="O30" s="66" t="s">
        <v>29</v>
      </c>
      <c r="P30" s="66" t="s">
        <v>29</v>
      </c>
      <c r="Q30" s="66" t="s">
        <v>29</v>
      </c>
      <c r="R30" s="66" t="s">
        <v>29</v>
      </c>
      <c r="S30" s="66" t="s">
        <v>29</v>
      </c>
      <c r="T30" s="69"/>
      <c r="U30" s="70" t="s">
        <v>65</v>
      </c>
    </row>
    <row r="31" spans="1:21" ht="3.75" customHeight="1" x14ac:dyDescent="0.5">
      <c r="A31" s="43"/>
      <c r="B31" s="43"/>
      <c r="C31" s="43"/>
      <c r="D31" s="78"/>
      <c r="E31" s="79"/>
      <c r="F31" s="79"/>
      <c r="G31" s="78"/>
      <c r="H31" s="79"/>
      <c r="I31" s="79"/>
      <c r="J31" s="78"/>
      <c r="K31" s="79"/>
      <c r="L31" s="79"/>
      <c r="M31" s="78"/>
      <c r="N31" s="79"/>
      <c r="O31" s="78"/>
      <c r="P31" s="78"/>
      <c r="Q31" s="79"/>
      <c r="R31" s="79"/>
      <c r="S31" s="78"/>
      <c r="T31" s="43"/>
      <c r="U31" s="43"/>
    </row>
    <row r="32" spans="1:21" ht="3.75" customHeight="1" x14ac:dyDescent="0.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0" s="18" customFormat="1" ht="18.75" hidden="1" x14ac:dyDescent="0.45">
      <c r="A33" s="11"/>
      <c r="B33" s="18" t="s">
        <v>66</v>
      </c>
      <c r="C33" s="11"/>
      <c r="D33" s="11"/>
      <c r="E33" s="11"/>
      <c r="F33" s="11"/>
      <c r="G33" s="11"/>
      <c r="K33" s="18" t="s">
        <v>67</v>
      </c>
      <c r="N33" s="11"/>
      <c r="O33" s="11"/>
    </row>
    <row r="34" spans="1:20" s="18" customFormat="1" ht="19.5" customHeight="1" x14ac:dyDescent="0.45">
      <c r="B34" s="80" t="s">
        <v>68</v>
      </c>
      <c r="C34" s="80"/>
      <c r="D34" s="81"/>
      <c r="E34" s="80"/>
      <c r="F34" s="80"/>
      <c r="G34" s="82"/>
      <c r="H34" s="83"/>
      <c r="I34" s="84"/>
      <c r="J34" s="84"/>
      <c r="K34" s="80" t="s">
        <v>69</v>
      </c>
      <c r="L34" s="80"/>
      <c r="M34" s="80"/>
      <c r="N34" s="80"/>
      <c r="O34" s="80"/>
      <c r="P34" s="80"/>
      <c r="Q34" s="80"/>
      <c r="R34" s="80"/>
      <c r="S34" s="84"/>
      <c r="T34" s="85"/>
    </row>
    <row r="35" spans="1:20" s="18" customFormat="1" ht="15" customHeight="1" x14ac:dyDescent="0.45">
      <c r="B35" s="80"/>
      <c r="C35" s="84" t="s">
        <v>70</v>
      </c>
      <c r="D35" s="86"/>
      <c r="E35" s="84"/>
      <c r="F35" s="87"/>
      <c r="G35" s="88"/>
      <c r="H35" s="61"/>
      <c r="I35" s="84"/>
      <c r="J35" s="84"/>
      <c r="K35" s="80"/>
      <c r="L35" s="84" t="s">
        <v>71</v>
      </c>
      <c r="M35" s="84"/>
      <c r="N35" s="84"/>
      <c r="O35" s="84"/>
      <c r="P35" s="88"/>
      <c r="Q35" s="88"/>
      <c r="R35" s="80"/>
      <c r="S35" s="84"/>
      <c r="T35" s="85"/>
    </row>
    <row r="36" spans="1:20" ht="15" customHeight="1" x14ac:dyDescent="0.5">
      <c r="B36" s="80" t="s">
        <v>72</v>
      </c>
      <c r="C36" s="80"/>
      <c r="D36" s="81"/>
      <c r="E36" s="80"/>
      <c r="F36" s="80"/>
      <c r="G36" s="82"/>
      <c r="H36" s="83"/>
      <c r="I36" s="84"/>
      <c r="J36" s="84"/>
      <c r="K36" s="80" t="s">
        <v>73</v>
      </c>
      <c r="L36" s="80"/>
      <c r="M36" s="80"/>
      <c r="N36" s="80"/>
      <c r="O36" s="80"/>
      <c r="P36" s="80"/>
      <c r="Q36" s="80"/>
      <c r="R36" s="80"/>
      <c r="S36" s="84"/>
      <c r="T36" s="85"/>
    </row>
    <row r="37" spans="1:20" ht="15" customHeight="1" x14ac:dyDescent="0.5">
      <c r="B37" s="80" t="s">
        <v>74</v>
      </c>
      <c r="C37" s="80"/>
      <c r="D37" s="81"/>
      <c r="E37" s="80"/>
      <c r="F37" s="80"/>
      <c r="G37" s="82"/>
      <c r="H37" s="83"/>
      <c r="I37" s="84"/>
      <c r="J37" s="84"/>
      <c r="K37" s="89" t="s">
        <v>75</v>
      </c>
      <c r="L37" s="89"/>
      <c r="M37" s="89"/>
      <c r="N37" s="89"/>
      <c r="O37" s="89"/>
      <c r="P37" s="80"/>
      <c r="Q37" s="80"/>
      <c r="R37" s="80"/>
      <c r="S37" s="84"/>
      <c r="T37" s="85"/>
    </row>
    <row r="38" spans="1:20" x14ac:dyDescent="0.5"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</row>
    <row r="39" spans="1:20" x14ac:dyDescent="0.5">
      <c r="B39" s="84"/>
      <c r="C39" s="84"/>
      <c r="D39" s="84"/>
      <c r="E39" s="84"/>
      <c r="F39" s="84"/>
      <c r="G39" s="84"/>
      <c r="H39" s="77"/>
      <c r="I39" s="90"/>
      <c r="J39" s="77"/>
      <c r="K39" s="77"/>
      <c r="L39" s="77"/>
      <c r="M39" s="77"/>
      <c r="N39" s="90"/>
      <c r="O39" s="77"/>
      <c r="P39" s="77"/>
      <c r="Q39" s="77"/>
      <c r="R39" s="77"/>
      <c r="S39" s="84"/>
      <c r="T39" s="85"/>
    </row>
    <row r="40" spans="1:20" x14ac:dyDescent="0.5">
      <c r="H40" s="91"/>
      <c r="I40" s="92"/>
      <c r="J40" s="91"/>
      <c r="K40" s="91"/>
      <c r="L40" s="91"/>
      <c r="M40" s="91"/>
      <c r="N40" s="92"/>
      <c r="O40" s="91"/>
      <c r="P40" s="91"/>
      <c r="Q40" s="91"/>
      <c r="R40" s="91"/>
    </row>
    <row r="41" spans="1:20" x14ac:dyDescent="0.5">
      <c r="H41" s="91"/>
      <c r="I41" s="92"/>
      <c r="J41" s="91"/>
      <c r="K41" s="91"/>
      <c r="L41" s="91"/>
      <c r="M41" s="91"/>
      <c r="N41" s="92"/>
      <c r="O41" s="91"/>
      <c r="P41" s="91"/>
      <c r="Q41" s="91"/>
      <c r="R41" s="91"/>
    </row>
    <row r="42" spans="1:20" x14ac:dyDescent="0.5">
      <c r="H42" s="91"/>
      <c r="I42" s="92"/>
      <c r="J42" s="91"/>
      <c r="K42" s="91"/>
      <c r="L42" s="91"/>
      <c r="M42" s="91"/>
      <c r="N42" s="92"/>
      <c r="O42" s="91"/>
      <c r="P42" s="91"/>
      <c r="Q42" s="91"/>
      <c r="R42" s="91"/>
    </row>
    <row r="43" spans="1:20" x14ac:dyDescent="0.5">
      <c r="H43" s="91"/>
      <c r="I43" s="92"/>
      <c r="J43" s="91"/>
      <c r="K43" s="91"/>
      <c r="L43" s="91"/>
      <c r="M43" s="91"/>
      <c r="N43" s="92"/>
      <c r="O43" s="91"/>
      <c r="P43" s="91"/>
      <c r="Q43" s="91"/>
      <c r="R43" s="91"/>
    </row>
    <row r="44" spans="1:20" x14ac:dyDescent="0.5">
      <c r="H44" s="91"/>
      <c r="I44" s="92"/>
      <c r="J44" s="91"/>
      <c r="K44" s="91"/>
      <c r="L44" s="91"/>
      <c r="M44" s="91"/>
      <c r="N44" s="92"/>
      <c r="O44" s="91"/>
      <c r="P44" s="91"/>
      <c r="Q44" s="91"/>
      <c r="R44" s="91"/>
    </row>
    <row r="45" spans="1:20" x14ac:dyDescent="0.5">
      <c r="H45" s="91"/>
      <c r="I45" s="92"/>
      <c r="J45" s="91"/>
      <c r="K45" s="91"/>
      <c r="L45" s="91"/>
      <c r="M45" s="91"/>
      <c r="N45" s="92"/>
      <c r="O45" s="91"/>
      <c r="P45" s="91"/>
      <c r="Q45" s="91"/>
      <c r="R45" s="91"/>
    </row>
    <row r="46" spans="1:20" x14ac:dyDescent="0.5">
      <c r="H46" s="91"/>
      <c r="I46" s="92"/>
      <c r="J46" s="91"/>
      <c r="K46" s="91"/>
      <c r="L46" s="91"/>
      <c r="M46" s="91"/>
      <c r="N46" s="92"/>
      <c r="O46" s="91"/>
      <c r="P46" s="91"/>
      <c r="Q46" s="91"/>
      <c r="R46" s="91"/>
    </row>
    <row r="47" spans="1:20" x14ac:dyDescent="0.5">
      <c r="H47" s="91"/>
      <c r="I47" s="11"/>
      <c r="J47" s="91"/>
      <c r="K47" s="91"/>
      <c r="L47" s="91"/>
      <c r="M47" s="91"/>
      <c r="N47" s="11"/>
      <c r="O47" s="91"/>
      <c r="P47" s="91"/>
      <c r="Q47" s="91"/>
      <c r="R47" s="91"/>
    </row>
    <row r="48" spans="1:20" x14ac:dyDescent="0.5">
      <c r="H48" s="91"/>
      <c r="I48" s="11"/>
      <c r="J48" s="91"/>
      <c r="K48" s="91"/>
      <c r="L48" s="91"/>
      <c r="M48" s="91"/>
      <c r="N48" s="11"/>
      <c r="O48" s="91"/>
      <c r="P48" s="91"/>
      <c r="Q48" s="91"/>
      <c r="R48" s="91"/>
    </row>
    <row r="49" spans="8:18" x14ac:dyDescent="0.5">
      <c r="H49" s="91"/>
      <c r="I49" s="11"/>
      <c r="J49" s="91"/>
      <c r="K49" s="91"/>
      <c r="L49" s="91"/>
      <c r="M49" s="91"/>
      <c r="N49" s="11"/>
      <c r="O49" s="91"/>
      <c r="P49" s="91"/>
      <c r="Q49" s="91"/>
      <c r="R49" s="91"/>
    </row>
    <row r="50" spans="8:18" x14ac:dyDescent="0.5">
      <c r="H50" s="91"/>
      <c r="I50" s="11"/>
      <c r="J50" s="91"/>
      <c r="K50" s="91"/>
      <c r="L50" s="91"/>
      <c r="M50" s="91"/>
      <c r="N50" s="11"/>
      <c r="O50" s="91"/>
      <c r="P50" s="91"/>
      <c r="Q50" s="91"/>
      <c r="R50" s="91"/>
    </row>
    <row r="51" spans="8:18" x14ac:dyDescent="0.5">
      <c r="H51" s="91"/>
      <c r="I51" s="11"/>
      <c r="J51" s="91"/>
      <c r="K51" s="91"/>
      <c r="L51" s="91"/>
      <c r="M51" s="91"/>
      <c r="N51" s="11"/>
      <c r="O51" s="91"/>
      <c r="P51" s="91"/>
      <c r="Q51" s="91"/>
      <c r="R51" s="91"/>
    </row>
    <row r="52" spans="8:18" x14ac:dyDescent="0.5">
      <c r="H52" s="91"/>
      <c r="I52" s="11"/>
      <c r="J52" s="91"/>
      <c r="K52" s="91"/>
      <c r="L52" s="91"/>
      <c r="M52" s="91"/>
      <c r="N52" s="11"/>
      <c r="O52" s="91"/>
      <c r="P52" s="91"/>
      <c r="Q52" s="91"/>
      <c r="R52" s="91"/>
    </row>
    <row r="53" spans="8:18" x14ac:dyDescent="0.5">
      <c r="H53" s="91"/>
      <c r="I53" s="11"/>
      <c r="J53" s="91"/>
      <c r="K53" s="91"/>
      <c r="L53" s="91"/>
      <c r="M53" s="91"/>
      <c r="N53" s="11"/>
      <c r="O53" s="91"/>
      <c r="P53" s="91"/>
      <c r="Q53" s="91"/>
      <c r="R53" s="91"/>
    </row>
    <row r="54" spans="8:18" x14ac:dyDescent="0.5">
      <c r="H54" s="91"/>
      <c r="I54" s="11"/>
      <c r="J54" s="91"/>
      <c r="K54" s="91"/>
      <c r="L54" s="91"/>
      <c r="M54" s="91"/>
      <c r="N54" s="11"/>
      <c r="O54" s="91"/>
      <c r="P54" s="91"/>
      <c r="Q54" s="91"/>
      <c r="R54" s="91"/>
    </row>
    <row r="55" spans="8:18" x14ac:dyDescent="0.5">
      <c r="H55" s="91"/>
      <c r="I55" s="11"/>
      <c r="J55" s="91"/>
      <c r="K55" s="91"/>
      <c r="L55" s="91"/>
      <c r="M55" s="91"/>
      <c r="N55" s="11"/>
      <c r="O55" s="91"/>
      <c r="P55" s="91"/>
      <c r="Q55" s="91"/>
      <c r="R55" s="91"/>
    </row>
    <row r="56" spans="8:18" x14ac:dyDescent="0.5">
      <c r="H56" s="91"/>
      <c r="I56" s="11"/>
      <c r="J56" s="91"/>
      <c r="K56" s="91"/>
      <c r="L56" s="91"/>
      <c r="M56" s="91"/>
      <c r="N56" s="11"/>
      <c r="O56" s="91"/>
      <c r="P56" s="91"/>
      <c r="Q56" s="91"/>
      <c r="R56" s="91"/>
    </row>
    <row r="57" spans="8:18" x14ac:dyDescent="0.5"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</sheetData>
  <mergeCells count="16">
    <mergeCell ref="N8:P8"/>
    <mergeCell ref="Q8:S8"/>
    <mergeCell ref="E9:G9"/>
    <mergeCell ref="N9:P9"/>
    <mergeCell ref="Q9:S9"/>
    <mergeCell ref="A12:D12"/>
    <mergeCell ref="A4:D11"/>
    <mergeCell ref="H4:S4"/>
    <mergeCell ref="U4:U11"/>
    <mergeCell ref="E6:G6"/>
    <mergeCell ref="N6:P6"/>
    <mergeCell ref="Q6:S6"/>
    <mergeCell ref="E7:G7"/>
    <mergeCell ref="N7:P7"/>
    <mergeCell ref="Q7:S7"/>
    <mergeCell ref="E8:G8"/>
  </mergeCells>
  <pageMargins left="0.35433070866141736" right="0.35433070866141736" top="0.59055118110236227" bottom="0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T-3.6</vt:lpstr>
      <vt:lpstr>'T-3.6'!Print_Area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2017-09-29T07:49:43Z</dcterms:created>
  <dcterms:modified xsi:type="dcterms:W3CDTF">2017-09-29T07:51:31Z</dcterms:modified>
</cp:coreProperties>
</file>