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525" yWindow="-75" windowWidth="10065" windowHeight="8655" tabRatio="658"/>
  </bookViews>
  <sheets>
    <sheet name="ตารางที่ 6" sheetId="23" r:id="rId1"/>
  </sheets>
  <definedNames>
    <definedName name="_xlnm.Print_Area" localSheetId="0">'ตารางที่ 6'!$A$1:$D$28</definedName>
  </definedNames>
  <calcPr calcId="124519"/>
</workbook>
</file>

<file path=xl/calcChain.xml><?xml version="1.0" encoding="utf-8"?>
<calcChain xmlns="http://schemas.openxmlformats.org/spreadsheetml/2006/main">
  <c r="B15" i="23"/>
  <c r="B26" s="1"/>
  <c r="B14"/>
  <c r="B25" s="1"/>
  <c r="B13"/>
  <c r="B24" s="1"/>
  <c r="B12"/>
  <c r="B23" s="1"/>
  <c r="B11"/>
  <c r="B22" s="1"/>
  <c r="B10"/>
  <c r="B21" s="1"/>
  <c r="B9"/>
  <c r="B20" s="1"/>
  <c r="B8"/>
  <c r="B19" s="1"/>
  <c r="D6"/>
  <c r="D25" s="1"/>
  <c r="C6"/>
  <c r="C26" s="1"/>
  <c r="B6"/>
  <c r="B17" s="1"/>
  <c r="D17" l="1"/>
  <c r="C19"/>
  <c r="D20"/>
  <c r="C21"/>
  <c r="D22"/>
  <c r="C23"/>
  <c r="D24"/>
  <c r="C25"/>
  <c r="D26"/>
  <c r="C17"/>
  <c r="D19"/>
  <c r="C20"/>
  <c r="D21"/>
  <c r="C22"/>
  <c r="D23"/>
  <c r="C24"/>
</calcChain>
</file>

<file path=xl/sharedStrings.xml><?xml version="1.0" encoding="utf-8"?>
<sst xmlns="http://schemas.openxmlformats.org/spreadsheetml/2006/main" count="29" uniqueCount="20">
  <si>
    <t>รวม</t>
  </si>
  <si>
    <t>ชาย</t>
  </si>
  <si>
    <t>หญิง</t>
  </si>
  <si>
    <t>ยอดรวม</t>
  </si>
  <si>
    <t>ร้อยละ</t>
  </si>
  <si>
    <t>ชั่วโมงการทำงาน</t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</si>
  <si>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</si>
  <si>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</si>
  <si>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</si>
  <si>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</si>
  <si>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</si>
  <si>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</si>
  <si>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</si>
  <si>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         เดือนพฤศจิกายน พ.ศ. 2554</t>
  </si>
  <si>
    <t>จำนวน (คน)</t>
  </si>
  <si>
    <r>
      <t xml:space="preserve">1.        0 ชั่วโมง </t>
    </r>
    <r>
      <rPr>
        <vertAlign val="superscript"/>
        <sz val="18"/>
        <color indexed="8"/>
        <rFont val="TH SarabunPSK"/>
        <family val="2"/>
      </rPr>
      <t>1/</t>
    </r>
  </si>
  <si>
    <r>
      <t xml:space="preserve">     </t>
    </r>
    <r>
      <rPr>
        <vertAlign val="superscript"/>
        <sz val="18"/>
        <color indexed="8"/>
        <rFont val="TH SarabunPSK"/>
        <family val="2"/>
      </rPr>
      <t xml:space="preserve"> 1/</t>
    </r>
    <r>
      <rPr>
        <sz val="18"/>
        <color indexed="8"/>
        <rFont val="TH SarabunPSK"/>
        <family val="2"/>
      </rPr>
      <t xml:space="preserve">  ผู้ไม่ได้ทำงานในสัปดาห์การสำรวจ แต่มีงานประจำ</t>
    </r>
  </si>
  <si>
    <t xml:space="preserve">ตารางที่ 6   ประชากรอายุ 15 ปีขึ้นไป ที่มีงานทำ จำแนกตามชั่วโมงการทำงานต่อสัปดาห์ และเพศ </t>
  </si>
  <si>
    <t xml:space="preserve">                เดือนพฤษภาคม พ.ศ. 2558</t>
  </si>
  <si>
    <t>แหล่งที่มา  :  สรุปผลการสำรวจโครงการสำรวจภาวะการทำงานของประชากรจังหวัดเลย เดือนพฤษภาคม พ.ศ. 2558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</si>
</sst>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3" formatCode="_-* #,##0.00_-;\-* #,##0.00_-;_-* &quot;-&quot;??_-;_-@_-"/>
    <numFmt numFmtId="187" formatCode="_(* #,##0_);_(* \(#,##0\);_(* &quot;-&quot;_);_(@_)"/>
    <numFmt numFmtId="188" formatCode="0.0"/>
    <numFmt numFmtId="189" formatCode="_-* #,##0.0_-;\-* #,##0.0_-;_-* &quot;-&quot;_-;_-@_-"/>
  </numFmts>
  <fonts count="10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vertAlign val="superscript"/>
      <sz val="18"/>
      <color indexed="8"/>
      <name val="TH SarabunPSK"/>
      <family val="2"/>
    </font>
    <font>
      <sz val="14"/>
      <name val="Cordia New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9" fillId="0" borderId="0" xfId="0" applyFont="1" applyBorder="1"/>
    <xf numFmtId="0" fontId="4" fillId="0" borderId="0" xfId="4" applyFont="1" applyAlignment="1">
      <alignment horizontal="left"/>
    </xf>
    <xf numFmtId="0" fontId="6" fillId="0" borderId="0" xfId="4" applyFont="1"/>
    <xf numFmtId="0" fontId="4" fillId="0" borderId="0" xfId="4" applyFont="1"/>
    <xf numFmtId="0" fontId="2" fillId="0" borderId="0" xfId="0" applyFont="1"/>
    <xf numFmtId="0" fontId="4" fillId="0" borderId="1" xfId="4" applyFont="1" applyBorder="1" applyAlignment="1">
      <alignment horizontal="center" vertical="center"/>
    </xf>
    <xf numFmtId="0" fontId="4" fillId="0" borderId="1" xfId="4" applyFont="1" applyBorder="1" applyAlignment="1">
      <alignment horizontal="right" vertical="center"/>
    </xf>
    <xf numFmtId="0" fontId="4" fillId="0" borderId="0" xfId="4" applyFont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3" fontId="4" fillId="0" borderId="0" xfId="4" applyNumberFormat="1" applyFont="1" applyFill="1" applyBorder="1" applyAlignment="1">
      <alignment horizontal="right"/>
    </xf>
    <xf numFmtId="3" fontId="2" fillId="0" borderId="0" xfId="4" applyNumberFormat="1" applyFont="1" applyFill="1" applyBorder="1" applyAlignment="1">
      <alignment horizontal="right"/>
    </xf>
    <xf numFmtId="41" fontId="4" fillId="0" borderId="0" xfId="4" applyNumberFormat="1" applyFont="1" applyFill="1" applyBorder="1" applyAlignment="1">
      <alignment horizontal="right"/>
    </xf>
    <xf numFmtId="0" fontId="4" fillId="0" borderId="0" xfId="4" applyFont="1" applyAlignment="1">
      <alignment vertical="center"/>
    </xf>
    <xf numFmtId="3" fontId="4" fillId="0" borderId="0" xfId="4" applyNumberFormat="1" applyFont="1" applyFill="1" applyBorder="1" applyAlignment="1">
      <alignment horizontal="right" vertical="center"/>
    </xf>
    <xf numFmtId="3" fontId="4" fillId="0" borderId="0" xfId="4" applyNumberFormat="1" applyFont="1" applyFill="1" applyAlignment="1">
      <alignment horizontal="right" vertical="center"/>
    </xf>
    <xf numFmtId="0" fontId="6" fillId="0" borderId="0" xfId="4" applyFont="1" applyAlignment="1">
      <alignment horizontal="left" vertical="center"/>
    </xf>
    <xf numFmtId="187" fontId="6" fillId="0" borderId="0" xfId="4" applyNumberFormat="1" applyFont="1" applyFill="1" applyBorder="1" applyAlignment="1">
      <alignment horizontal="right"/>
    </xf>
    <xf numFmtId="187" fontId="6" fillId="0" borderId="0" xfId="4" applyNumberFormat="1" applyFont="1" applyFill="1" applyAlignment="1">
      <alignment horizontal="right"/>
    </xf>
    <xf numFmtId="0" fontId="6" fillId="0" borderId="0" xfId="4" applyFont="1" applyAlignment="1">
      <alignment vertical="center"/>
    </xf>
    <xf numFmtId="17" fontId="6" fillId="0" borderId="0" xfId="4" quotePrefix="1" applyNumberFormat="1" applyFont="1" applyAlignment="1">
      <alignment horizontal="left" vertical="center"/>
    </xf>
    <xf numFmtId="0" fontId="6" fillId="0" borderId="0" xfId="4" applyFont="1" applyBorder="1" applyAlignment="1">
      <alignment horizontal="left" vertical="center"/>
    </xf>
    <xf numFmtId="189" fontId="4" fillId="0" borderId="0" xfId="4" applyNumberFormat="1" applyFont="1" applyAlignment="1">
      <alignment horizontal="right" vertical="center"/>
    </xf>
    <xf numFmtId="189" fontId="6" fillId="0" borderId="0" xfId="4" applyNumberFormat="1" applyFont="1" applyAlignment="1">
      <alignment horizontal="right" vertical="center"/>
    </xf>
    <xf numFmtId="0" fontId="6" fillId="0" borderId="2" xfId="4" applyFont="1" applyBorder="1" applyAlignment="1">
      <alignment horizontal="left" vertical="center"/>
    </xf>
    <xf numFmtId="189" fontId="6" fillId="0" borderId="2" xfId="4" applyNumberFormat="1" applyFont="1" applyBorder="1" applyAlignment="1">
      <alignment horizontal="right" vertical="center"/>
    </xf>
    <xf numFmtId="188" fontId="6" fillId="0" borderId="3" xfId="4" applyNumberFormat="1" applyFont="1" applyBorder="1"/>
    <xf numFmtId="0" fontId="5" fillId="0" borderId="0" xfId="4" applyFont="1"/>
    <xf numFmtId="0" fontId="2" fillId="0" borderId="3" xfId="4" applyFont="1" applyBorder="1" applyAlignment="1">
      <alignment horizontal="center"/>
    </xf>
    <xf numFmtId="0" fontId="4" fillId="0" borderId="0" xfId="4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E65"/>
  <sheetViews>
    <sheetView showGridLines="0" tabSelected="1" view="pageBreakPreview" zoomScale="80" zoomScaleNormal="75" zoomScaleSheetLayoutView="80" workbookViewId="0">
      <selection activeCell="C21" sqref="C21"/>
    </sheetView>
  </sheetViews>
  <sheetFormatPr defaultRowHeight="30.75" customHeight="1"/>
  <cols>
    <col min="1" max="1" width="44.7109375" style="27" customWidth="1"/>
    <col min="2" max="2" width="17.5703125" style="27" customWidth="1"/>
    <col min="3" max="4" width="17.7109375" style="27" customWidth="1"/>
    <col min="5" max="5" width="1" style="27" hidden="1" customWidth="1"/>
    <col min="6" max="16384" width="9.140625" style="27"/>
  </cols>
  <sheetData>
    <row r="1" spans="1:4" s="4" customFormat="1" ht="23.25">
      <c r="A1" s="2" t="s">
        <v>17</v>
      </c>
      <c r="B1" s="3"/>
      <c r="C1" s="3"/>
      <c r="D1" s="3"/>
    </row>
    <row r="2" spans="1:4" s="4" customFormat="1" ht="23.25">
      <c r="A2" s="5" t="s">
        <v>18</v>
      </c>
      <c r="B2" s="3"/>
      <c r="C2" s="3"/>
      <c r="D2" s="3"/>
    </row>
    <row r="3" spans="1:4" s="3" customFormat="1" ht="9" customHeight="1"/>
    <row r="4" spans="1:4" s="4" customFormat="1" ht="27" customHeight="1">
      <c r="A4" s="6" t="s">
        <v>5</v>
      </c>
      <c r="B4" s="7" t="s">
        <v>0</v>
      </c>
      <c r="C4" s="7" t="s">
        <v>1</v>
      </c>
      <c r="D4" s="7" t="s">
        <v>2</v>
      </c>
    </row>
    <row r="5" spans="1:4" s="4" customFormat="1" ht="23.25">
      <c r="A5" s="8"/>
      <c r="B5" s="28" t="s">
        <v>14</v>
      </c>
      <c r="C5" s="28"/>
      <c r="D5" s="28"/>
    </row>
    <row r="6" spans="1:4" s="13" customFormat="1" ht="25.5" customHeight="1">
      <c r="A6" s="9" t="s">
        <v>3</v>
      </c>
      <c r="B6" s="10">
        <f>SUM(C6:D6)</f>
        <v>307666</v>
      </c>
      <c r="C6" s="11">
        <f>C8+C9+C10+C11+C12+C13+C14+C15</f>
        <v>169465</v>
      </c>
      <c r="D6" s="12">
        <f>D8+D9+D10+D11+D12+D13+D14+D15</f>
        <v>138201</v>
      </c>
    </row>
    <row r="7" spans="1:4" s="13" customFormat="1" ht="13.5" customHeight="1">
      <c r="A7" s="9"/>
      <c r="B7" s="14"/>
      <c r="C7" s="15"/>
      <c r="D7" s="14"/>
    </row>
    <row r="8" spans="1:4" s="19" customFormat="1" ht="27">
      <c r="A8" s="16" t="s">
        <v>15</v>
      </c>
      <c r="B8" s="17">
        <f t="shared" ref="B8:B15" si="0">SUM(C8:D8)</f>
        <v>2631</v>
      </c>
      <c r="C8" s="18">
        <v>2177</v>
      </c>
      <c r="D8" s="18">
        <v>454</v>
      </c>
    </row>
    <row r="9" spans="1:4" s="19" customFormat="1" ht="30.75" customHeight="1">
      <c r="A9" s="20" t="s">
        <v>6</v>
      </c>
      <c r="B9" s="17">
        <f t="shared" si="0"/>
        <v>983</v>
      </c>
      <c r="C9" s="18">
        <v>448</v>
      </c>
      <c r="D9" s="18">
        <v>535</v>
      </c>
    </row>
    <row r="10" spans="1:4" s="19" customFormat="1" ht="30.75" customHeight="1">
      <c r="A10" s="16" t="s">
        <v>7</v>
      </c>
      <c r="B10" s="17">
        <f>SUM(C10:D10)</f>
        <v>12395</v>
      </c>
      <c r="C10" s="18">
        <v>7780</v>
      </c>
      <c r="D10" s="18">
        <v>4615</v>
      </c>
    </row>
    <row r="11" spans="1:4" s="19" customFormat="1" ht="30.75" customHeight="1">
      <c r="A11" s="16" t="s">
        <v>8</v>
      </c>
      <c r="B11" s="17">
        <f t="shared" si="0"/>
        <v>23560</v>
      </c>
      <c r="C11" s="18">
        <v>11933</v>
      </c>
      <c r="D11" s="18">
        <v>11627</v>
      </c>
    </row>
    <row r="12" spans="1:4" s="3" customFormat="1" ht="30.75" customHeight="1">
      <c r="A12" s="16" t="s">
        <v>9</v>
      </c>
      <c r="B12" s="17">
        <f t="shared" si="0"/>
        <v>20814</v>
      </c>
      <c r="C12" s="18">
        <v>11026</v>
      </c>
      <c r="D12" s="18">
        <v>9788</v>
      </c>
    </row>
    <row r="13" spans="1:4" s="3" customFormat="1" ht="30.75" customHeight="1">
      <c r="A13" s="16" t="s">
        <v>10</v>
      </c>
      <c r="B13" s="17">
        <f t="shared" si="0"/>
        <v>16633</v>
      </c>
      <c r="C13" s="18">
        <v>8982</v>
      </c>
      <c r="D13" s="18">
        <v>7651</v>
      </c>
    </row>
    <row r="14" spans="1:4" s="3" customFormat="1" ht="30.75" customHeight="1">
      <c r="A14" s="16" t="s">
        <v>11</v>
      </c>
      <c r="B14" s="17">
        <f t="shared" si="0"/>
        <v>132331</v>
      </c>
      <c r="C14" s="18">
        <v>73382</v>
      </c>
      <c r="D14" s="18">
        <v>58949</v>
      </c>
    </row>
    <row r="15" spans="1:4" s="3" customFormat="1" ht="30.75" customHeight="1">
      <c r="A15" s="21" t="s">
        <v>12</v>
      </c>
      <c r="B15" s="17">
        <f t="shared" si="0"/>
        <v>98319</v>
      </c>
      <c r="C15" s="18">
        <v>53737</v>
      </c>
      <c r="D15" s="18">
        <v>44582</v>
      </c>
    </row>
    <row r="16" spans="1:4" s="3" customFormat="1" ht="30" customHeight="1">
      <c r="B16" s="29" t="s">
        <v>4</v>
      </c>
      <c r="C16" s="29"/>
      <c r="D16" s="29"/>
    </row>
    <row r="17" spans="1:4" s="13" customFormat="1" ht="26.25" customHeight="1">
      <c r="A17" s="9" t="s">
        <v>3</v>
      </c>
      <c r="B17" s="22">
        <f>+B6/$B$6*100</f>
        <v>100</v>
      </c>
      <c r="C17" s="22">
        <f>+C6/$C$6*100</f>
        <v>100</v>
      </c>
      <c r="D17" s="22">
        <f>+D6/$D$6*100</f>
        <v>100</v>
      </c>
    </row>
    <row r="18" spans="1:4" s="13" customFormat="1" ht="6" customHeight="1">
      <c r="A18" s="9"/>
      <c r="B18" s="22"/>
      <c r="C18" s="23"/>
      <c r="D18" s="22"/>
    </row>
    <row r="19" spans="1:4" s="19" customFormat="1" ht="27.75" customHeight="1">
      <c r="A19" s="16" t="s">
        <v>15</v>
      </c>
      <c r="B19" s="23">
        <f>(+B8/$B$6*100)-0.1</f>
        <v>0.7551481151638465</v>
      </c>
      <c r="C19" s="23">
        <f>+C8/$C$6*100</f>
        <v>1.2846310447585048</v>
      </c>
      <c r="D19" s="23">
        <f>+D8/$D$6*100</f>
        <v>0.32850702961628353</v>
      </c>
    </row>
    <row r="20" spans="1:4" s="19" customFormat="1" ht="30.75" customHeight="1">
      <c r="A20" s="20" t="s">
        <v>6</v>
      </c>
      <c r="B20" s="23">
        <f t="shared" ref="B20:B24" si="1">+B9/$B$6*100</f>
        <v>0.31950231744814178</v>
      </c>
      <c r="C20" s="23">
        <f t="shared" ref="C20:C26" si="2">+C9/$C$6*100</f>
        <v>0.26436137255480485</v>
      </c>
      <c r="D20" s="23">
        <f t="shared" ref="D20:D25" si="3">+D9/$D$6*100</f>
        <v>0.38711731463592886</v>
      </c>
    </row>
    <row r="21" spans="1:4" s="19" customFormat="1" ht="30.75" customHeight="1">
      <c r="A21" s="16" t="s">
        <v>7</v>
      </c>
      <c r="B21" s="23">
        <f>+B10/$B$6*100</f>
        <v>4.0287194555134462</v>
      </c>
      <c r="C21" s="23">
        <f t="shared" si="2"/>
        <v>4.5909184787419228</v>
      </c>
      <c r="D21" s="23">
        <f t="shared" si="3"/>
        <v>3.3393390785884325</v>
      </c>
    </row>
    <row r="22" spans="1:4" s="19" customFormat="1" ht="30.75" customHeight="1">
      <c r="A22" s="16" t="s">
        <v>8</v>
      </c>
      <c r="B22" s="23">
        <f t="shared" si="1"/>
        <v>7.6576547294793702</v>
      </c>
      <c r="C22" s="23">
        <f t="shared" si="2"/>
        <v>7.0415720060189422</v>
      </c>
      <c r="D22" s="23">
        <f t="shared" si="3"/>
        <v>8.4131084434989631</v>
      </c>
    </row>
    <row r="23" spans="1:4" s="3" customFormat="1" ht="30.75" customHeight="1">
      <c r="A23" s="16" t="s">
        <v>9</v>
      </c>
      <c r="B23" s="23">
        <f>+B12/$B$6*100+0.01</f>
        <v>6.7751284184797793</v>
      </c>
      <c r="C23" s="23">
        <f>+C12/$C$6*100</f>
        <v>6.5063582450653525</v>
      </c>
      <c r="D23" s="23">
        <f>+D12/$D$6*100</f>
        <v>7.0824378984233105</v>
      </c>
    </row>
    <row r="24" spans="1:4" s="3" customFormat="1" ht="30.75" customHeight="1">
      <c r="A24" s="16" t="s">
        <v>10</v>
      </c>
      <c r="B24" s="23">
        <f t="shared" si="1"/>
        <v>5.4061872290080801</v>
      </c>
      <c r="C24" s="23">
        <f t="shared" si="2"/>
        <v>5.300209482784056</v>
      </c>
      <c r="D24" s="23">
        <f>+D13/$D$6*100</f>
        <v>5.5361393911766204</v>
      </c>
    </row>
    <row r="25" spans="1:4" s="3" customFormat="1" ht="30.75" customHeight="1">
      <c r="A25" s="16" t="s">
        <v>11</v>
      </c>
      <c r="B25" s="23">
        <f>+B14/$B$6*100</f>
        <v>43.011252462085508</v>
      </c>
      <c r="C25" s="23">
        <f t="shared" si="2"/>
        <v>43.30215678753725</v>
      </c>
      <c r="D25" s="23">
        <f t="shared" si="3"/>
        <v>42.654539402753961</v>
      </c>
    </row>
    <row r="26" spans="1:4" s="3" customFormat="1" ht="30.75" customHeight="1">
      <c r="A26" s="24" t="s">
        <v>12</v>
      </c>
      <c r="B26" s="25">
        <f>+B15/$B$6*100</f>
        <v>31.956407272821824</v>
      </c>
      <c r="C26" s="25">
        <f t="shared" si="2"/>
        <v>31.709792582539166</v>
      </c>
      <c r="D26" s="25">
        <f>+D15/$D$6*100</f>
        <v>32.258811441306499</v>
      </c>
    </row>
    <row r="27" spans="1:4" s="3" customFormat="1" ht="27">
      <c r="A27" s="3" t="s">
        <v>16</v>
      </c>
      <c r="C27" s="26"/>
    </row>
    <row r="28" spans="1:4" ht="30.75" customHeight="1">
      <c r="A28" s="1" t="s">
        <v>19</v>
      </c>
    </row>
    <row r="65" spans="1:1" ht="30.75" customHeight="1">
      <c r="A65" s="27" t="s">
        <v>13</v>
      </c>
    </row>
  </sheetData>
  <mergeCells count="2">
    <mergeCell ref="B5:D5"/>
    <mergeCell ref="B16:D16"/>
  </mergeCells>
  <pageMargins left="0.98425196850393704" right="0.78740157480314965" top="0.70866141732283472" bottom="0.23622047244094491" header="0.31496062992125984" footer="0.62992125984251968"/>
  <pageSetup paperSize="9" scale="85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 6</vt:lpstr>
      <vt:lpstr>'ตารางที่ 6'!Print_Area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2015-10-26T04:47:53Z</cp:lastPrinted>
  <dcterms:created xsi:type="dcterms:W3CDTF">2000-11-20T04:06:35Z</dcterms:created>
  <dcterms:modified xsi:type="dcterms:W3CDTF">2011-05-28T02:47:31Z</dcterms:modified>
</cp:coreProperties>
</file>