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6" sheetId="21" r:id="rId1"/>
  </sheets>
  <definedNames>
    <definedName name="_xlnm.Print_Area" localSheetId="0">ตารางที่6!$A$1:$D$29</definedName>
  </definedNames>
  <calcPr calcId="125725"/>
</workbook>
</file>

<file path=xl/calcChain.xml><?xml version="1.0" encoding="utf-8"?>
<calcChain xmlns="http://schemas.openxmlformats.org/spreadsheetml/2006/main">
  <c r="C6" i="21"/>
  <c r="B15"/>
  <c r="B14"/>
  <c r="B13"/>
  <c r="B12"/>
  <c r="B11"/>
  <c r="B10"/>
  <c r="B9"/>
  <c r="B8"/>
  <c r="D6"/>
  <c r="C25" l="1"/>
  <c r="C23"/>
  <c r="C21"/>
  <c r="C19"/>
  <c r="C22"/>
  <c r="C26"/>
  <c r="C24"/>
  <c r="C20"/>
  <c r="D26"/>
  <c r="D20"/>
  <c r="D21"/>
  <c r="D19"/>
  <c r="D24"/>
  <c r="D23"/>
  <c r="D17"/>
  <c r="C17"/>
  <c r="D22"/>
  <c r="B6"/>
  <c r="B23" s="1"/>
  <c r="D25"/>
  <c r="B19" l="1"/>
  <c r="B22"/>
  <c r="B25"/>
  <c r="B21"/>
  <c r="B26"/>
  <c r="B17"/>
  <c r="B20"/>
  <c r="B24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<sst xmlns="http://schemas.openxmlformats.org/spreadsheetml/2006/main" count="30" uniqueCount="21">
  <si>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</si>
  <si>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</si>
  <si>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</si>
  <si>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</si>
  <si>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</si>
  <si>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</si>
  <si>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</si>
  <si>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</si>
  <si>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</si>
  <si>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</si>
  <si>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</si>
  <si>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</si>
  <si>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</si>
  <si>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</si>
  <si>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</si>
  <si>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</si>
  <si>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</si>
  <si>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</si>
  <si>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</si>
  <si>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2558</t>
  </si>
  <si>
    <t xml:space="preserve">                     เดือนเมษายน พ.ศ. 2558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</si>
</sst>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65"/>
  <sheetViews>
    <sheetView showGridLines="0" tabSelected="1" view="pageBreakPreview" topLeftCell="A25" zoomScale="80" zoomScaleNormal="75" zoomScaleSheetLayoutView="80" workbookViewId="0">
      <selection activeCell="F1" sqref="F1:I1048576"/>
    </sheetView>
  </sheetViews>
  <sheetFormatPr defaultRowHeight="30.75" customHeight="1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>
      <c r="A1" s="7" t="s">
        <v>17</v>
      </c>
      <c r="B1" s="5"/>
      <c r="C1" s="5"/>
      <c r="D1" s="5"/>
    </row>
    <row r="2" spans="1:4" s="1" customFormat="1" ht="23.25">
      <c r="A2" s="2" t="s">
        <v>19</v>
      </c>
    </row>
    <row r="3" spans="1:4" s="5" customFormat="1" ht="9" customHeight="1"/>
    <row r="4" spans="1:4" s="4" customFormat="1" ht="27" customHeight="1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>
      <c r="A5" s="10"/>
      <c r="B5" s="29" t="s">
        <v>14</v>
      </c>
      <c r="C5" s="29"/>
      <c r="D5" s="29"/>
    </row>
    <row r="6" spans="1:4" s="12" customFormat="1" ht="25.5" customHeight="1">
      <c r="A6" s="11" t="s">
        <v>3</v>
      </c>
      <c r="B6" s="27">
        <f>SUM(C6:D6)</f>
        <v>313353</v>
      </c>
      <c r="C6" s="26">
        <f>C8+C9+C10+C11+C12+C13+C14+C15</f>
        <v>174617</v>
      </c>
      <c r="D6" s="21">
        <f>D8+D9+D10+D11+D12+D13+D14+D15</f>
        <v>138736</v>
      </c>
    </row>
    <row r="7" spans="1:4" s="12" customFormat="1" ht="13.5" customHeight="1">
      <c r="A7" s="11"/>
      <c r="B7" s="22"/>
      <c r="C7" s="23"/>
      <c r="D7" s="22"/>
    </row>
    <row r="8" spans="1:4" s="6" customFormat="1" ht="27">
      <c r="A8" s="13" t="s">
        <v>15</v>
      </c>
      <c r="B8" s="24">
        <f t="shared" ref="B8:B15" si="0">SUM(C8:D8)</f>
        <v>3113</v>
      </c>
      <c r="C8" s="25">
        <v>2282</v>
      </c>
      <c r="D8" s="25">
        <v>831</v>
      </c>
    </row>
    <row r="9" spans="1:4" s="6" customFormat="1" ht="30.75" customHeight="1">
      <c r="A9" s="14" t="s">
        <v>6</v>
      </c>
      <c r="B9" s="24">
        <f t="shared" si="0"/>
        <v>1031</v>
      </c>
      <c r="C9" s="25">
        <v>498</v>
      </c>
      <c r="D9" s="25">
        <v>533</v>
      </c>
    </row>
    <row r="10" spans="1:4" s="6" customFormat="1" ht="30.75" customHeight="1">
      <c r="A10" s="13" t="s">
        <v>7</v>
      </c>
      <c r="B10" s="24">
        <f>SUM(C10:D10)</f>
        <v>15706</v>
      </c>
      <c r="C10" s="25">
        <v>10094</v>
      </c>
      <c r="D10" s="25">
        <v>5612</v>
      </c>
    </row>
    <row r="11" spans="1:4" s="6" customFormat="1" ht="30.75" customHeight="1">
      <c r="A11" s="13" t="s">
        <v>8</v>
      </c>
      <c r="B11" s="24">
        <f t="shared" si="0"/>
        <v>24437</v>
      </c>
      <c r="C11" s="25">
        <v>13656</v>
      </c>
      <c r="D11" s="25">
        <v>10781</v>
      </c>
    </row>
    <row r="12" spans="1:4" s="5" customFormat="1" ht="30.75" customHeight="1">
      <c r="A12" s="13" t="s">
        <v>9</v>
      </c>
      <c r="B12" s="24">
        <f t="shared" si="0"/>
        <v>21898</v>
      </c>
      <c r="C12" s="25">
        <v>13147</v>
      </c>
      <c r="D12" s="25">
        <v>8751</v>
      </c>
    </row>
    <row r="13" spans="1:4" s="5" customFormat="1" ht="30.75" customHeight="1">
      <c r="A13" s="13" t="s">
        <v>10</v>
      </c>
      <c r="B13" s="24">
        <f t="shared" si="0"/>
        <v>21937</v>
      </c>
      <c r="C13" s="25">
        <v>10656</v>
      </c>
      <c r="D13" s="25">
        <v>11281</v>
      </c>
    </row>
    <row r="14" spans="1:4" s="5" customFormat="1" ht="30.75" customHeight="1">
      <c r="A14" s="13" t="s">
        <v>11</v>
      </c>
      <c r="B14" s="24">
        <f t="shared" si="0"/>
        <v>133158</v>
      </c>
      <c r="C14" s="25">
        <v>72512</v>
      </c>
      <c r="D14" s="25">
        <v>60646</v>
      </c>
    </row>
    <row r="15" spans="1:4" s="5" customFormat="1" ht="30.75" customHeight="1">
      <c r="A15" s="15" t="s">
        <v>12</v>
      </c>
      <c r="B15" s="24">
        <f t="shared" si="0"/>
        <v>92073</v>
      </c>
      <c r="C15" s="25">
        <v>51772</v>
      </c>
      <c r="D15" s="25">
        <v>40301</v>
      </c>
    </row>
    <row r="16" spans="1:4" s="5" customFormat="1" ht="30" customHeight="1">
      <c r="B16" s="30" t="s">
        <v>4</v>
      </c>
      <c r="C16" s="30"/>
      <c r="D16" s="30"/>
    </row>
    <row r="17" spans="1:4" s="12" customFormat="1" ht="26.25" customHeight="1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</row>
    <row r="18" spans="1:4" s="12" customFormat="1" ht="6" customHeight="1">
      <c r="A18" s="11"/>
      <c r="B18" s="16"/>
      <c r="C18" s="17"/>
      <c r="D18" s="16"/>
    </row>
    <row r="19" spans="1:4" s="6" customFormat="1" ht="27.75" customHeight="1">
      <c r="A19" s="13" t="s">
        <v>15</v>
      </c>
      <c r="B19" s="17">
        <f>(+B8/$B$6*100)</f>
        <v>0.99344828356518045</v>
      </c>
      <c r="C19" s="17">
        <f t="shared" ref="C19:C25" si="1">+C8/$C$6*100</f>
        <v>1.3068601568003115</v>
      </c>
      <c r="D19" s="17">
        <f>+D8/$D$6*100</f>
        <v>0.59897935647560829</v>
      </c>
    </row>
    <row r="20" spans="1:4" s="6" customFormat="1" ht="30.75" customHeight="1">
      <c r="A20" s="14" t="s">
        <v>6</v>
      </c>
      <c r="B20" s="17">
        <f t="shared" ref="B20:B24" si="2">+B9/$B$6*100</f>
        <v>0.32902190181680085</v>
      </c>
      <c r="C20" s="17">
        <f t="shared" si="1"/>
        <v>0.28519559951207502</v>
      </c>
      <c r="D20" s="17">
        <f>+D9/$D$6*100</f>
        <v>0.38418290854572712</v>
      </c>
    </row>
    <row r="21" spans="1:4" s="6" customFormat="1" ht="30.75" customHeight="1">
      <c r="A21" s="13" t="s">
        <v>7</v>
      </c>
      <c r="B21" s="17">
        <f>+B10/$B$6*100</f>
        <v>5.0122385935350868</v>
      </c>
      <c r="C21" s="17">
        <f t="shared" si="1"/>
        <v>5.7806513684234639</v>
      </c>
      <c r="D21" s="17">
        <f>+D10/$D$6*100+0.02</f>
        <v>4.0650928381962865</v>
      </c>
    </row>
    <row r="22" spans="1:4" s="6" customFormat="1" ht="30.75" customHeight="1">
      <c r="A22" s="13" t="s">
        <v>8</v>
      </c>
      <c r="B22" s="17">
        <f t="shared" si="2"/>
        <v>7.7985530695413789</v>
      </c>
      <c r="C22" s="17">
        <f t="shared" si="1"/>
        <v>7.82054439143955</v>
      </c>
      <c r="D22" s="17">
        <f t="shared" ref="D22:D25" si="3">+D11/$D$6*100</f>
        <v>7.7708741782954673</v>
      </c>
    </row>
    <row r="23" spans="1:4" s="5" customFormat="1" ht="30.75" customHeight="1">
      <c r="A23" s="13" t="s">
        <v>9</v>
      </c>
      <c r="B23" s="17">
        <f>+B12/$B$6*100</f>
        <v>6.9882847778703256</v>
      </c>
      <c r="C23" s="17">
        <f t="shared" si="1"/>
        <v>7.5290492907334334</v>
      </c>
      <c r="D23" s="17">
        <f>+D12/$D$6*100</f>
        <v>6.3076634759543309</v>
      </c>
    </row>
    <row r="24" spans="1:4" s="5" customFormat="1" ht="30.75" customHeight="1">
      <c r="A24" s="13" t="s">
        <v>10</v>
      </c>
      <c r="B24" s="17">
        <f t="shared" si="2"/>
        <v>7.0007308051941424</v>
      </c>
      <c r="C24" s="17">
        <f t="shared" si="1"/>
        <v>6.102498611246328</v>
      </c>
      <c r="D24" s="17">
        <f>+D13/$D$6*100</f>
        <v>8.1312709030100336</v>
      </c>
    </row>
    <row r="25" spans="1:4" s="5" customFormat="1" ht="30.75" customHeight="1">
      <c r="A25" s="13" t="s">
        <v>11</v>
      </c>
      <c r="B25" s="17">
        <f>+B14/$B$6*100</f>
        <v>42.494566830379796</v>
      </c>
      <c r="C25" s="17">
        <f t="shared" si="1"/>
        <v>41.52631187112366</v>
      </c>
      <c r="D25" s="17">
        <f t="shared" si="3"/>
        <v>43.713239534079115</v>
      </c>
    </row>
    <row r="26" spans="1:4" s="5" customFormat="1" ht="30.75" customHeight="1">
      <c r="A26" s="18" t="s">
        <v>12</v>
      </c>
      <c r="B26" s="19">
        <f>+B15/$B$6*100</f>
        <v>29.383155738097287</v>
      </c>
      <c r="C26" s="19">
        <f>+C15/$C$6*100+0.02</f>
        <v>29.668888710721177</v>
      </c>
      <c r="D26" s="19">
        <f>+D15/$D$6*100</f>
        <v>29.048696805443431</v>
      </c>
    </row>
    <row r="27" spans="1:4" s="5" customFormat="1" ht="27">
      <c r="A27" s="5" t="s">
        <v>16</v>
      </c>
      <c r="C27" s="20"/>
    </row>
    <row r="28" spans="1:4" s="28" customFormat="1" ht="30.75" customHeight="1">
      <c r="A28" s="28" t="s">
        <v>18</v>
      </c>
    </row>
    <row r="29" spans="1:4" s="28" customFormat="1" ht="27" customHeight="1">
      <c r="A29" s="28" t="s">
        <v>20</v>
      </c>
    </row>
    <row r="65" spans="1:1" ht="30.75" customHeight="1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2015-10-28T07:47:50Z</dcterms:modified>
</cp:coreProperties>
</file>