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C6" i="21"/>
  <c r="C21" s="1"/>
  <c r="B15"/>
  <c r="B14"/>
  <c r="B13"/>
  <c r="B12"/>
  <c r="B11"/>
  <c r="B10"/>
  <c r="B9"/>
  <c r="B8"/>
  <c r="D6"/>
  <c r="D26" l="1"/>
  <c r="D19"/>
  <c r="C23"/>
  <c r="D24"/>
  <c r="C19"/>
  <c r="D23"/>
  <c r="D20"/>
  <c r="D17"/>
  <c r="C26"/>
  <c r="C24"/>
  <c r="C20"/>
  <c r="C17"/>
  <c r="C22"/>
  <c r="C25"/>
  <c r="D22"/>
  <c r="D21"/>
  <c r="B6"/>
  <c r="B21" s="1"/>
  <c r="D25"/>
  <c r="B23" l="1"/>
  <c r="B19"/>
  <c r="B20"/>
  <c r="B22"/>
  <c r="B25"/>
  <c r="B26"/>
  <c r="B17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<sst xmlns="http://schemas.openxmlformats.org/spreadsheetml/2006/main" count="30" uniqueCount="21">
  <si>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</si>
  <si>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</si>
  <si>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</si>
  <si>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</si>
  <si>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</si>
  <si>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</si>
  <si>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</si>
  <si>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</si>
  <si>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</si>
  <si>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</si>
  <si>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</si>
  <si>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</si>
  <si>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</si>
  <si>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</si>
  <si>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</si>
  <si>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</si>
  <si>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</si>
  <si>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  เดือนมิถุนายน พ.ศ. 2558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</si>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</sst>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topLeftCell="A25" zoomScaleNormal="75" zoomScaleSheetLayoutView="100" workbookViewId="0">
      <selection activeCell="G33" sqref="G33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>
      <c r="A1" s="7" t="s">
        <v>18</v>
      </c>
      <c r="B1" s="5"/>
      <c r="C1" s="5"/>
      <c r="D1" s="5"/>
    </row>
    <row r="2" spans="1:4" s="1" customFormat="1" ht="23.25">
      <c r="A2" s="2" t="s">
        <v>17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>
      <c r="A5" s="10"/>
      <c r="B5" s="29" t="s">
        <v>14</v>
      </c>
      <c r="C5" s="29"/>
      <c r="D5" s="29"/>
    </row>
    <row r="6" spans="1:4" s="12" customFormat="1" ht="25.5" customHeight="1">
      <c r="A6" s="11" t="s">
        <v>3</v>
      </c>
      <c r="B6" s="27">
        <f>SUM(C6:D6)</f>
        <v>305284</v>
      </c>
      <c r="C6" s="26">
        <f>C8+C9+C10+C11+C12+C13+C14+C15</f>
        <v>168847</v>
      </c>
      <c r="D6" s="21">
        <f>D8+D9+D10+D11+D12+D13+D14+D15</f>
        <v>136437</v>
      </c>
    </row>
    <row r="7" spans="1:4" s="12" customFormat="1" ht="13.5" customHeight="1">
      <c r="A7" s="11"/>
      <c r="B7" s="22"/>
      <c r="C7" s="23"/>
      <c r="D7" s="22"/>
    </row>
    <row r="8" spans="1:4" s="6" customFormat="1" ht="27">
      <c r="A8" s="13" t="s">
        <v>15</v>
      </c>
      <c r="B8" s="24">
        <f t="shared" ref="B8:B15" si="0">SUM(C8:D8)</f>
        <v>925</v>
      </c>
      <c r="C8" s="25">
        <v>558</v>
      </c>
      <c r="D8" s="25">
        <v>367</v>
      </c>
    </row>
    <row r="9" spans="1:4" s="6" customFormat="1" ht="30.75" customHeight="1">
      <c r="A9" s="14" t="s">
        <v>6</v>
      </c>
      <c r="B9" s="24">
        <f t="shared" si="0"/>
        <v>643</v>
      </c>
      <c r="C9" s="25">
        <v>0</v>
      </c>
      <c r="D9" s="25">
        <v>643</v>
      </c>
    </row>
    <row r="10" spans="1:4" s="6" customFormat="1" ht="30.75" customHeight="1">
      <c r="A10" s="13" t="s">
        <v>7</v>
      </c>
      <c r="B10" s="24">
        <f>SUM(C10:D10)</f>
        <v>9353</v>
      </c>
      <c r="C10" s="25">
        <v>5918</v>
      </c>
      <c r="D10" s="25">
        <v>3435</v>
      </c>
    </row>
    <row r="11" spans="1:4" s="6" customFormat="1" ht="30.75" customHeight="1">
      <c r="A11" s="13" t="s">
        <v>8</v>
      </c>
      <c r="B11" s="24">
        <f t="shared" si="0"/>
        <v>27101</v>
      </c>
      <c r="C11" s="25">
        <v>15899</v>
      </c>
      <c r="D11" s="25">
        <v>11202</v>
      </c>
    </row>
    <row r="12" spans="1:4" s="5" customFormat="1" ht="30.75" customHeight="1">
      <c r="A12" s="13" t="s">
        <v>9</v>
      </c>
      <c r="B12" s="24">
        <f t="shared" si="0"/>
        <v>27114</v>
      </c>
      <c r="C12" s="25">
        <v>13762</v>
      </c>
      <c r="D12" s="25">
        <v>13352</v>
      </c>
    </row>
    <row r="13" spans="1:4" s="5" customFormat="1" ht="30.75" customHeight="1">
      <c r="A13" s="13" t="s">
        <v>10</v>
      </c>
      <c r="B13" s="24">
        <f t="shared" si="0"/>
        <v>20920</v>
      </c>
      <c r="C13" s="25">
        <v>11092</v>
      </c>
      <c r="D13" s="25">
        <v>9828</v>
      </c>
    </row>
    <row r="14" spans="1:4" s="5" customFormat="1" ht="30.75" customHeight="1">
      <c r="A14" s="13" t="s">
        <v>11</v>
      </c>
      <c r="B14" s="24">
        <f t="shared" si="0"/>
        <v>140055</v>
      </c>
      <c r="C14" s="25">
        <v>77744</v>
      </c>
      <c r="D14" s="25">
        <v>62311</v>
      </c>
    </row>
    <row r="15" spans="1:4" s="5" customFormat="1" ht="30.75" customHeight="1">
      <c r="A15" s="15" t="s">
        <v>12</v>
      </c>
      <c r="B15" s="24">
        <f t="shared" si="0"/>
        <v>79173</v>
      </c>
      <c r="C15" s="25">
        <v>43874</v>
      </c>
      <c r="D15" s="25">
        <v>35299</v>
      </c>
    </row>
    <row r="16" spans="1:4" s="5" customFormat="1" ht="30" customHeight="1">
      <c r="B16" s="30" t="s">
        <v>4</v>
      </c>
      <c r="C16" s="30"/>
      <c r="D16" s="30"/>
    </row>
    <row r="17" spans="1:4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>
      <c r="A18" s="11"/>
      <c r="B18" s="16"/>
      <c r="C18" s="17"/>
      <c r="D18" s="16"/>
    </row>
    <row r="19" spans="1:4" s="6" customFormat="1" ht="27.75" customHeight="1">
      <c r="A19" s="13" t="s">
        <v>15</v>
      </c>
      <c r="B19" s="17">
        <f>(+B8/$B$6*100)</f>
        <v>0.30299655402838011</v>
      </c>
      <c r="C19" s="17">
        <f>+C8/$C$6*100</f>
        <v>0.33047670376139349</v>
      </c>
      <c r="D19" s="17">
        <f>+D8/$D$6*100-0.02</f>
        <v>0.24898861745714143</v>
      </c>
    </row>
    <row r="20" spans="1:4" s="6" customFormat="1" ht="30.75" customHeight="1">
      <c r="A20" s="14" t="s">
        <v>6</v>
      </c>
      <c r="B20" s="17">
        <f>+B9/$B$6*100</f>
        <v>0.21062355052999829</v>
      </c>
      <c r="C20" s="17">
        <f t="shared" ref="C20:C26" si="1">+C9/$C$6*100</f>
        <v>0</v>
      </c>
      <c r="D20" s="17">
        <f t="shared" ref="D20:D25" si="2">+D9/$D$6*100</f>
        <v>0.47127978480910604</v>
      </c>
    </row>
    <row r="21" spans="1:4" s="6" customFormat="1" ht="30.75" customHeight="1">
      <c r="A21" s="13" t="s">
        <v>7</v>
      </c>
      <c r="B21" s="17">
        <f>+B10/$B$6*100-0.02</f>
        <v>3.0437046160296641</v>
      </c>
      <c r="C21" s="17">
        <f t="shared" si="1"/>
        <v>3.5049482667740621</v>
      </c>
      <c r="D21" s="17">
        <f t="shared" si="2"/>
        <v>2.5176455067173862</v>
      </c>
    </row>
    <row r="22" spans="1:4" s="6" customFormat="1" ht="30.75" customHeight="1">
      <c r="A22" s="13" t="s">
        <v>8</v>
      </c>
      <c r="B22" s="17">
        <f t="shared" ref="B22:B24" si="3">+B11/$B$6*100</f>
        <v>8.8773076872682495</v>
      </c>
      <c r="C22" s="17">
        <f t="shared" si="1"/>
        <v>9.4162170485705996</v>
      </c>
      <c r="D22" s="17">
        <f t="shared" si="2"/>
        <v>8.210382814046044</v>
      </c>
    </row>
    <row r="23" spans="1:4" s="5" customFormat="1" ht="30.75" customHeight="1">
      <c r="A23" s="13" t="s">
        <v>9</v>
      </c>
      <c r="B23" s="17">
        <f>+B12/$B$6*100</f>
        <v>8.8815660172167554</v>
      </c>
      <c r="C23" s="17">
        <f>+C12/$C$6*100</f>
        <v>8.1505741884664822</v>
      </c>
      <c r="D23" s="17">
        <f>+D12/$D$6*100</f>
        <v>9.7862016901573625</v>
      </c>
    </row>
    <row r="24" spans="1:4" s="5" customFormat="1" ht="30.75" customHeight="1">
      <c r="A24" s="13" t="s">
        <v>10</v>
      </c>
      <c r="B24" s="17">
        <f t="shared" si="3"/>
        <v>6.8526355786742839</v>
      </c>
      <c r="C24" s="17">
        <f t="shared" si="1"/>
        <v>6.5692609285329331</v>
      </c>
      <c r="D24" s="17">
        <f>+D13/$D$6*100</f>
        <v>7.2033246113590881</v>
      </c>
    </row>
    <row r="25" spans="1:4" s="5" customFormat="1" ht="30.75" customHeight="1">
      <c r="A25" s="13" t="s">
        <v>11</v>
      </c>
      <c r="B25" s="17">
        <f>+B14/$B$6*100</f>
        <v>45.876953918318684</v>
      </c>
      <c r="C25" s="17">
        <f t="shared" si="1"/>
        <v>46.044051715458373</v>
      </c>
      <c r="D25" s="17">
        <f t="shared" si="2"/>
        <v>45.670162785754599</v>
      </c>
    </row>
    <row r="26" spans="1:4" s="5" customFormat="1" ht="30.75" customHeight="1">
      <c r="A26" s="18" t="s">
        <v>12</v>
      </c>
      <c r="B26" s="19">
        <f>+B15/$B$6*100</f>
        <v>25.934212077933989</v>
      </c>
      <c r="C26" s="19">
        <f t="shared" si="1"/>
        <v>25.984471148436157</v>
      </c>
      <c r="D26" s="19">
        <f>+D15/$D$6*100</f>
        <v>25.872014189699279</v>
      </c>
    </row>
    <row r="27" spans="1:4" s="5" customFormat="1" ht="27">
      <c r="A27" s="5" t="s">
        <v>16</v>
      </c>
      <c r="C27" s="20"/>
    </row>
    <row r="28" spans="1:4" s="28" customFormat="1" ht="21.75">
      <c r="A28" s="28" t="s">
        <v>19</v>
      </c>
    </row>
    <row r="29" spans="1:4" s="28" customFormat="1" ht="21.75">
      <c r="A29" s="28" t="s">
        <v>20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2015-10-29T04:16:05Z</dcterms:modified>
</cp:coreProperties>
</file>