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C6" i="21"/>
  <c r="B15"/>
  <c r="B14"/>
  <c r="B13"/>
  <c r="B12"/>
  <c r="B11"/>
  <c r="B10"/>
  <c r="B9"/>
  <c r="B8"/>
  <c r="D6"/>
  <c r="C21" l="1"/>
  <c r="C20"/>
  <c r="C19"/>
  <c r="D26"/>
  <c r="D22"/>
  <c r="D19"/>
  <c r="D21"/>
  <c r="C23"/>
  <c r="D24"/>
  <c r="D23"/>
  <c r="D20"/>
  <c r="D17"/>
  <c r="C26"/>
  <c r="C24"/>
  <c r="C17"/>
  <c r="C22"/>
  <c r="C25"/>
  <c r="B6"/>
  <c r="B19" s="1"/>
  <c r="D25"/>
  <c r="B23" l="1"/>
  <c r="B21"/>
  <c r="B22"/>
  <c r="B25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<sst xmlns="http://schemas.openxmlformats.org/spreadsheetml/2006/main" count="30" uniqueCount="21">
  <si>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</si>
  <si>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</si>
  <si>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</si>
  <si>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</si>
  <si>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</si>
  <si>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</si>
  <si>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</si>
  <si>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</si>
  <si>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</si>
  <si>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</si>
  <si>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</si>
  <si>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</si>
  <si>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</si>
  <si>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</si>
  <si>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</si>
  <si>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</si>
  <si>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</si>
  <si>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เดือนมิถุนายน พ.ศ. 2558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</si>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</sst>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22" zoomScale="80" zoomScaleNormal="75" zoomScaleSheetLayoutView="80" workbookViewId="0">
      <selection activeCell="Q21" sqref="Q21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18</v>
      </c>
      <c r="B1" s="5"/>
      <c r="C1" s="5"/>
      <c r="D1" s="5"/>
    </row>
    <row r="2" spans="1:4" s="1" customFormat="1" ht="23.25">
      <c r="A2" s="2" t="s">
        <v>17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308531</v>
      </c>
      <c r="C6" s="26">
        <f>C8+C9+C10+C11+C12+C13+C14+C15</f>
        <v>169116</v>
      </c>
      <c r="D6" s="21">
        <f>D8+D9+D10+D11+D12+D13+D14+D15</f>
        <v>139415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3189</v>
      </c>
      <c r="C8" s="25">
        <v>2092</v>
      </c>
      <c r="D8" s="25">
        <v>1097</v>
      </c>
    </row>
    <row r="9" spans="1:4" s="6" customFormat="1" ht="30.75" customHeight="1">
      <c r="A9" s="14" t="s">
        <v>6</v>
      </c>
      <c r="B9" s="24">
        <f t="shared" si="0"/>
        <v>609</v>
      </c>
      <c r="C9" s="25">
        <v>609</v>
      </c>
      <c r="D9" s="25">
        <v>0</v>
      </c>
    </row>
    <row r="10" spans="1:4" s="6" customFormat="1" ht="30.75" customHeight="1">
      <c r="A10" s="13" t="s">
        <v>7</v>
      </c>
      <c r="B10" s="24">
        <f>SUM(C10:D10)</f>
        <v>16523</v>
      </c>
      <c r="C10" s="25">
        <v>9110</v>
      </c>
      <c r="D10" s="25">
        <v>7413</v>
      </c>
    </row>
    <row r="11" spans="1:4" s="6" customFormat="1" ht="30.75" customHeight="1">
      <c r="A11" s="13" t="s">
        <v>8</v>
      </c>
      <c r="B11" s="24">
        <f t="shared" si="0"/>
        <v>27991</v>
      </c>
      <c r="C11" s="25">
        <v>15514</v>
      </c>
      <c r="D11" s="25">
        <v>12477</v>
      </c>
    </row>
    <row r="12" spans="1:4" s="5" customFormat="1" ht="30.75" customHeight="1">
      <c r="A12" s="13" t="s">
        <v>9</v>
      </c>
      <c r="B12" s="24">
        <f t="shared" si="0"/>
        <v>20567</v>
      </c>
      <c r="C12" s="25">
        <v>12373</v>
      </c>
      <c r="D12" s="25">
        <v>8194</v>
      </c>
    </row>
    <row r="13" spans="1:4" s="5" customFormat="1" ht="30.75" customHeight="1">
      <c r="A13" s="13" t="s">
        <v>10</v>
      </c>
      <c r="B13" s="24">
        <f t="shared" si="0"/>
        <v>21181</v>
      </c>
      <c r="C13" s="25">
        <v>11251</v>
      </c>
      <c r="D13" s="25">
        <v>9930</v>
      </c>
    </row>
    <row r="14" spans="1:4" s="5" customFormat="1" ht="30.75" customHeight="1">
      <c r="A14" s="13" t="s">
        <v>11</v>
      </c>
      <c r="B14" s="24">
        <f t="shared" si="0"/>
        <v>124338</v>
      </c>
      <c r="C14" s="25">
        <v>65467</v>
      </c>
      <c r="D14" s="25">
        <v>58871</v>
      </c>
    </row>
    <row r="15" spans="1:4" s="5" customFormat="1" ht="30.75" customHeight="1">
      <c r="A15" s="15" t="s">
        <v>12</v>
      </c>
      <c r="B15" s="24">
        <f t="shared" si="0"/>
        <v>94133</v>
      </c>
      <c r="C15" s="25">
        <v>52700</v>
      </c>
      <c r="D15" s="25">
        <v>41433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1.0336076439644637</v>
      </c>
      <c r="C19" s="17">
        <f>+C8/$C$6*100</f>
        <v>1.237020743158542</v>
      </c>
      <c r="D19" s="17">
        <f>+D8/$D$6*100</f>
        <v>0.78685937668113193</v>
      </c>
    </row>
    <row r="20" spans="1:4" s="6" customFormat="1" ht="30.75" customHeight="1">
      <c r="A20" s="14" t="s">
        <v>6</v>
      </c>
      <c r="B20" s="17">
        <f t="shared" ref="B20:B24" si="1">+B9/$B$6*100</f>
        <v>0.19738697245981768</v>
      </c>
      <c r="C20" s="17">
        <f>+C9/$C$6*100-0.02</f>
        <v>0.34010785496345702</v>
      </c>
      <c r="D20" s="17">
        <f t="shared" ref="D20:D25" si="2">+D9/$D$6*100</f>
        <v>0</v>
      </c>
    </row>
    <row r="21" spans="1:4" s="6" customFormat="1" ht="30.75" customHeight="1">
      <c r="A21" s="13" t="s">
        <v>7</v>
      </c>
      <c r="B21" s="17">
        <f>+B10/$B$6*100-0.02</f>
        <v>5.3353775795625085</v>
      </c>
      <c r="C21" s="17">
        <f t="shared" ref="C21:C26" si="3">+C10/$C$6*100</f>
        <v>5.3868350717850468</v>
      </c>
      <c r="D21" s="17">
        <f>+D10/$D$6*100</f>
        <v>5.3172183767887242</v>
      </c>
    </row>
    <row r="22" spans="1:4" s="6" customFormat="1" ht="30.75" customHeight="1">
      <c r="A22" s="13" t="s">
        <v>8</v>
      </c>
      <c r="B22" s="17">
        <f t="shared" si="1"/>
        <v>9.0723460527467257</v>
      </c>
      <c r="C22" s="17">
        <f t="shared" si="3"/>
        <v>9.1735849949147319</v>
      </c>
      <c r="D22" s="17">
        <f>+D11/$D$6*100+0.02</f>
        <v>8.969539145716027</v>
      </c>
    </row>
    <row r="23" spans="1:4" s="5" customFormat="1" ht="30.75" customHeight="1">
      <c r="A23" s="13" t="s">
        <v>9</v>
      </c>
      <c r="B23" s="17">
        <f>+B12/$B$6*100</f>
        <v>6.6661048646651384</v>
      </c>
      <c r="C23" s="17">
        <f>+C12/$C$6*100</f>
        <v>7.3162799498569031</v>
      </c>
      <c r="D23" s="17">
        <f>+D12/$D$6*100</f>
        <v>5.8774163468780261</v>
      </c>
    </row>
    <row r="24" spans="1:4" s="5" customFormat="1" ht="30.75" customHeight="1">
      <c r="A24" s="13" t="s">
        <v>10</v>
      </c>
      <c r="B24" s="17">
        <f t="shared" si="1"/>
        <v>6.8651124198216715</v>
      </c>
      <c r="C24" s="17">
        <f t="shared" si="3"/>
        <v>6.6528300101705335</v>
      </c>
      <c r="D24" s="17">
        <f>+D13/$D$6*100</f>
        <v>7.1226195172685873</v>
      </c>
    </row>
    <row r="25" spans="1:4" s="5" customFormat="1" ht="30.75" customHeight="1">
      <c r="A25" s="13" t="s">
        <v>11</v>
      </c>
      <c r="B25" s="17">
        <f>+B14/$B$6*100</f>
        <v>40.300002268815774</v>
      </c>
      <c r="C25" s="17">
        <f t="shared" si="3"/>
        <v>38.7112987535183</v>
      </c>
      <c r="D25" s="17">
        <f t="shared" si="2"/>
        <v>42.227163504644402</v>
      </c>
    </row>
    <row r="26" spans="1:4" s="5" customFormat="1" ht="30.75" customHeight="1">
      <c r="A26" s="18" t="s">
        <v>12</v>
      </c>
      <c r="B26" s="19">
        <f>+B15/$B$6*100</f>
        <v>30.510062197963901</v>
      </c>
      <c r="C26" s="19">
        <f t="shared" si="3"/>
        <v>31.162042621632491</v>
      </c>
      <c r="D26" s="19">
        <f>+D15/$D$6*100</f>
        <v>29.719183732023097</v>
      </c>
    </row>
    <row r="27" spans="1:4" s="5" customFormat="1" ht="27">
      <c r="A27" s="5" t="s">
        <v>16</v>
      </c>
      <c r="C27" s="20"/>
    </row>
    <row r="28" spans="1:4" s="28" customFormat="1" ht="30.75" customHeight="1">
      <c r="A28" s="28" t="s">
        <v>19</v>
      </c>
    </row>
    <row r="29" spans="1:4" s="28" customFormat="1" ht="27" customHeight="1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2015-10-29T03:26:10Z</dcterms:modified>
</cp:coreProperties>
</file>