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5.4" sheetId="1" r:id="rId1"/>
  </sheets>
  <definedNames>
    <definedName name="_xlnm.Print_Area" localSheetId="0">'T-5.4'!$A$1:$R$27</definedName>
  </definedNames>
  <calcPr calcId="144525"/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O11" i="1"/>
  <c r="O10" i="1" s="1"/>
  <c r="N11" i="1"/>
  <c r="N10" i="1" s="1"/>
  <c r="M11" i="1"/>
  <c r="L11" i="1"/>
  <c r="K11" i="1"/>
  <c r="K10" i="1" s="1"/>
  <c r="J11" i="1"/>
  <c r="J10" i="1" s="1"/>
  <c r="I11" i="1"/>
  <c r="H11" i="1"/>
  <c r="G11" i="1"/>
  <c r="G10" i="1" s="1"/>
  <c r="F11" i="1"/>
  <c r="F10" i="1" s="1"/>
  <c r="M10" i="1"/>
  <c r="L10" i="1"/>
  <c r="I10" i="1"/>
  <c r="H10" i="1"/>
</calcChain>
</file>

<file path=xl/sharedStrings.xml><?xml version="1.0" encoding="utf-8"?>
<sst xmlns="http://schemas.openxmlformats.org/spreadsheetml/2006/main" count="61" uniqueCount="52">
  <si>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</si>
  <si>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2558</t>
  </si>
  <si>
    <t>Table</t>
  </si>
  <si>
    <t>Hospital and Medical Establishment with Bed, Bed, Physician, Dentist, Pharmacist, Nurse, Technical Nurse and Patient By Type and Jurisdiction: 2015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</si>
  <si>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</si>
  <si>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</si>
  <si>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</si>
  <si>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</si>
  <si>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</si>
  <si>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</si>
  <si>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</si>
  <si>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</si>
  <si>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</si>
  <si>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</si>
  <si>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Patient</t>
  </si>
  <si>
    <t>Hospital and</t>
  </si>
  <si>
    <t>Bed</t>
  </si>
  <si>
    <t>Physician</t>
  </si>
  <si>
    <t>Dentist</t>
  </si>
  <si>
    <t>Pharmacist</t>
  </si>
  <si>
    <t>Nurse</t>
  </si>
  <si>
    <t>Technical</t>
  </si>
  <si>
    <t>ผู้ป่วยใน</t>
  </si>
  <si>
    <t>ผู้ป่วยนอก</t>
  </si>
  <si>
    <t xml:space="preserve"> Medical</t>
  </si>
  <si>
    <t>nurse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</si>
  <si>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</si>
  <si>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</si>
  <si>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</si>
  <si>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</si>
  <si>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</si>
  <si>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</si>
  <si>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</si>
  <si>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</si>
  <si>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</si>
  <si>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</si>
  <si>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</si>
  <si>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</si>
  <si>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</si>
  <si>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</si>
  <si>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</si>
  <si>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</si>
  <si>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</si>
  <si>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</si>
  <si>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</si>
  <si>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</si>
  <si>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</si>
  <si>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</si>
  <si>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</si>
  <si>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</si>
  <si>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สำนักงานสาธารณสุขจังหวัดปทุมธานี</t>
  </si>
  <si>
    <t xml:space="preserve"> Source:    Pathum Thani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</si>
</sst>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7" formatCode="_-* #,##0\ \ \ \ \ \ \ _-;\-* #,##0\ \ \ \ \ \ \ _-;_-* &quot;-&quot;\ \ \ \ \ \ \ _-;_-@_-"/>
    <numFmt numFmtId="188" formatCode="_-* #,##0\ _-;\-* #,##0\ _-;_-* &quot;-&quot;\ _-;_-@_-"/>
    <numFmt numFmtId="189" formatCode="_-* #,##0\ \ _-;\-* #,##0\ \ _-;_-* &quot;-&quot;\ \ _-;_-@_-"/>
    <numFmt numFmtId="190" formatCode="_-* #,##0\ \ \ \ \ _-;\-* #,##0\ \ \ \ \ _-;_-* &quot;-&quot;\ \ \ \ \ _-;_-@_-"/>
    <numFmt numFmtId="191" formatCode="_-* #,##0\ \ \ \ _-;\-* #,##0\ \ \ \ _-;_-* &quot;-&quot;\ \ \ \ _-;_-@_-"/>
    <numFmt numFmtId="192" formatCode="_-* #,##0\ \ \ \ \ \ _-;\-* #,##0\ \ \ \ \ \ _-;_-* &quot;-&quot;\ \ \ \ \ \ _-;_-@_-"/>
    <numFmt numFmtId="193" formatCode="_-* #,##0\ \ \ _-;\-* #,##0\ \ \ _-;_-* &quot;-&quot;\ \ \ 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7" xfId="0" applyFont="1" applyBorder="1" applyAlignment="1"/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187" fontId="5" fillId="0" borderId="0" xfId="0" applyNumberFormat="1" applyFont="1" applyBorder="1" applyAlignment="1"/>
    <xf numFmtId="188" fontId="5" fillId="0" borderId="10" xfId="0" applyNumberFormat="1" applyFont="1" applyBorder="1" applyAlignment="1"/>
    <xf numFmtId="189" fontId="5" fillId="0" borderId="10" xfId="0" applyNumberFormat="1" applyFont="1" applyBorder="1" applyAlignment="1"/>
    <xf numFmtId="190" fontId="5" fillId="0" borderId="10" xfId="0" applyNumberFormat="1" applyFont="1" applyBorder="1" applyAlignment="1"/>
    <xf numFmtId="191" fontId="5" fillId="0" borderId="10" xfId="0" applyNumberFormat="1" applyFont="1" applyBorder="1" applyAlignment="1"/>
    <xf numFmtId="192" fontId="5" fillId="0" borderId="10" xfId="0" applyNumberFormat="1" applyFont="1" applyBorder="1" applyAlignment="1"/>
    <xf numFmtId="188" fontId="5" fillId="0" borderId="7" xfId="0" applyNumberFormat="1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87" fontId="4" fillId="0" borderId="10" xfId="0" applyNumberFormat="1" applyFont="1" applyBorder="1" applyAlignment="1"/>
    <xf numFmtId="188" fontId="4" fillId="0" borderId="10" xfId="0" applyNumberFormat="1" applyFont="1" applyBorder="1" applyAlignment="1"/>
    <xf numFmtId="193" fontId="4" fillId="0" borderId="10" xfId="0" applyNumberFormat="1" applyFont="1" applyBorder="1" applyAlignment="1"/>
    <xf numFmtId="190" fontId="4" fillId="0" borderId="10" xfId="0" applyNumberFormat="1" applyFont="1" applyBorder="1" applyAlignment="1"/>
    <xf numFmtId="191" fontId="4" fillId="0" borderId="10" xfId="0" applyNumberFormat="1" applyFont="1" applyBorder="1" applyAlignment="1"/>
    <xf numFmtId="189" fontId="4" fillId="0" borderId="10" xfId="0" applyNumberFormat="1" applyFont="1" applyBorder="1" applyAlignment="1"/>
    <xf numFmtId="192" fontId="4" fillId="0" borderId="10" xfId="0" applyNumberFormat="1" applyFont="1" applyBorder="1" applyAlignment="1"/>
    <xf numFmtId="188" fontId="4" fillId="0" borderId="7" xfId="0" applyNumberFormat="1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87" fontId="5" fillId="0" borderId="10" xfId="0" applyNumberFormat="1" applyFont="1" applyBorder="1" applyAlignment="1"/>
    <xf numFmtId="193" fontId="5" fillId="0" borderId="10" xfId="0" applyNumberFormat="1" applyFont="1" applyBorder="1" applyAlignment="1"/>
    <xf numFmtId="0" fontId="5" fillId="0" borderId="10" xfId="0" applyFont="1" applyBorder="1" applyAlignment="1">
      <alignment horizontal="left"/>
    </xf>
    <xf numFmtId="0" fontId="5" fillId="0" borderId="0" xfId="0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6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458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458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458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4583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945832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945832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45832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945832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6"/>
  <sheetViews>
    <sheetView showGridLines="0" tabSelected="1" zoomScaleNormal="100" workbookViewId="0">
      <selection activeCell="D25" sqref="D25"/>
    </sheetView>
  </sheetViews>
  <sheetFormatPr defaultRowHeight="18.75" x14ac:dyDescent="0.3"/>
  <cols>
    <col min="1" max="1" width="2" style="70" customWidth="1"/>
    <col min="2" max="2" width="1.85546875" style="70" customWidth="1"/>
    <col min="3" max="3" width="4.140625" style="70" customWidth="1"/>
    <col min="4" max="4" width="4.28515625" style="70" customWidth="1"/>
    <col min="5" max="5" width="5.140625" style="70" customWidth="1"/>
    <col min="6" max="6" width="10.5703125" style="70" customWidth="1"/>
    <col min="7" max="7" width="6.85546875" style="70" customWidth="1"/>
    <col min="8" max="8" width="7.85546875" style="70" customWidth="1"/>
    <col min="9" max="9" width="8.42578125" style="70" customWidth="1"/>
    <col min="10" max="10" width="9" style="70" customWidth="1"/>
    <col min="11" max="11" width="7.7109375" style="70" customWidth="1"/>
    <col min="12" max="12" width="10.42578125" style="70" customWidth="1"/>
    <col min="13" max="13" width="10.28515625" style="70" customWidth="1"/>
    <col min="14" max="14" width="9.28515625" style="70" customWidth="1"/>
    <col min="15" max="15" width="10.140625" style="70" customWidth="1"/>
    <col min="16" max="16" width="1.85546875" style="70" customWidth="1"/>
    <col min="17" max="17" width="1.5703125" style="70" customWidth="1"/>
    <col min="18" max="18" width="30.42578125" style="70" customWidth="1"/>
    <col min="19" max="16384" width="9.140625" style="70"/>
  </cols>
  <sheetData>
    <row r="1" spans="1:18" s="3" customFormat="1" x14ac:dyDescent="0.3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x14ac:dyDescent="0.3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9" customFormat="1" ht="6" customHeight="1" x14ac:dyDescent="0.3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7"/>
      <c r="R3" s="7"/>
    </row>
    <row r="4" spans="1:18" s="17" customFormat="1" ht="23.25" customHeight="1" x14ac:dyDescent="0.2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</row>
    <row r="5" spans="1:18" s="17" customFormat="1" ht="23.25" customHeight="1" x14ac:dyDescent="0.25">
      <c r="A5" s="18"/>
      <c r="B5" s="18"/>
      <c r="C5" s="18"/>
      <c r="D5" s="18"/>
      <c r="E5" s="19"/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1" t="s">
        <v>14</v>
      </c>
      <c r="N5" s="22"/>
      <c r="O5" s="23"/>
      <c r="P5" s="24"/>
      <c r="Q5" s="18"/>
      <c r="R5" s="18"/>
    </row>
    <row r="6" spans="1:18" s="17" customFormat="1" ht="23.25" customHeight="1" x14ac:dyDescent="0.25">
      <c r="A6" s="18"/>
      <c r="B6" s="18"/>
      <c r="C6" s="18"/>
      <c r="D6" s="18"/>
      <c r="E6" s="19"/>
      <c r="F6" s="25" t="s">
        <v>15</v>
      </c>
      <c r="G6" s="26" t="s">
        <v>16</v>
      </c>
      <c r="H6" s="26" t="s">
        <v>17</v>
      </c>
      <c r="I6" s="26" t="s">
        <v>18</v>
      </c>
      <c r="J6" s="26" t="s">
        <v>19</v>
      </c>
      <c r="K6" s="26" t="s">
        <v>20</v>
      </c>
      <c r="L6" s="25" t="s">
        <v>21</v>
      </c>
      <c r="M6" s="20"/>
      <c r="N6" s="20" t="s">
        <v>22</v>
      </c>
      <c r="O6" s="20" t="s">
        <v>23</v>
      </c>
      <c r="P6" s="24"/>
      <c r="Q6" s="18"/>
      <c r="R6" s="18"/>
    </row>
    <row r="7" spans="1:18" s="17" customFormat="1" ht="23.25" customHeight="1" x14ac:dyDescent="0.25">
      <c r="A7" s="18"/>
      <c r="B7" s="18"/>
      <c r="C7" s="18"/>
      <c r="D7" s="18"/>
      <c r="E7" s="19"/>
      <c r="F7" s="27" t="s">
        <v>24</v>
      </c>
      <c r="G7" s="28"/>
      <c r="H7" s="28"/>
      <c r="I7" s="28"/>
      <c r="J7" s="28"/>
      <c r="K7" s="28"/>
      <c r="L7" s="26" t="s">
        <v>25</v>
      </c>
      <c r="M7" s="25" t="s">
        <v>26</v>
      </c>
      <c r="N7" s="25" t="s">
        <v>27</v>
      </c>
      <c r="O7" s="20" t="s">
        <v>28</v>
      </c>
      <c r="P7" s="24"/>
      <c r="Q7" s="18"/>
      <c r="R7" s="18"/>
    </row>
    <row r="8" spans="1:18" s="17" customFormat="1" ht="23.25" customHeight="1" x14ac:dyDescent="0.25">
      <c r="A8" s="22"/>
      <c r="B8" s="22"/>
      <c r="C8" s="22"/>
      <c r="D8" s="22"/>
      <c r="E8" s="23"/>
      <c r="F8" s="29" t="s">
        <v>29</v>
      </c>
      <c r="G8" s="29"/>
      <c r="H8" s="29"/>
      <c r="I8" s="29"/>
      <c r="J8" s="29"/>
      <c r="K8" s="29"/>
      <c r="L8" s="29"/>
      <c r="M8" s="29" t="s">
        <v>30</v>
      </c>
      <c r="N8" s="29" t="s">
        <v>31</v>
      </c>
      <c r="O8" s="29" t="s">
        <v>31</v>
      </c>
      <c r="P8" s="21"/>
      <c r="Q8" s="22"/>
      <c r="R8" s="22"/>
    </row>
    <row r="9" spans="1:18" s="17" customFormat="1" ht="3" customHeight="1" x14ac:dyDescent="0.25">
      <c r="A9" s="30"/>
      <c r="B9" s="30"/>
      <c r="C9" s="30"/>
      <c r="D9" s="30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0"/>
      <c r="Q9" s="30"/>
      <c r="R9" s="30"/>
    </row>
    <row r="10" spans="1:18" s="17" customFormat="1" ht="24" customHeight="1" x14ac:dyDescent="0.25">
      <c r="A10" s="35" t="s">
        <v>32</v>
      </c>
      <c r="B10" s="35"/>
      <c r="C10" s="35"/>
      <c r="D10" s="35"/>
      <c r="E10" s="36"/>
      <c r="F10" s="37">
        <f t="shared" ref="F10:O10" si="0">SUM(F11,F16)</f>
        <v>15</v>
      </c>
      <c r="G10" s="38">
        <f t="shared" si="0"/>
        <v>2197</v>
      </c>
      <c r="H10" s="39">
        <f t="shared" si="0"/>
        <v>1287</v>
      </c>
      <c r="I10" s="40">
        <f t="shared" si="0"/>
        <v>95</v>
      </c>
      <c r="J10" s="41">
        <f t="shared" si="0"/>
        <v>206</v>
      </c>
      <c r="K10" s="39">
        <f t="shared" si="0"/>
        <v>2021</v>
      </c>
      <c r="L10" s="42">
        <f t="shared" si="0"/>
        <v>19</v>
      </c>
      <c r="M10" s="38">
        <f t="shared" si="0"/>
        <v>14219715</v>
      </c>
      <c r="N10" s="38">
        <f t="shared" si="0"/>
        <v>1665659</v>
      </c>
      <c r="O10" s="43">
        <f t="shared" si="0"/>
        <v>12554056</v>
      </c>
      <c r="P10" s="35" t="s">
        <v>33</v>
      </c>
      <c r="Q10" s="44"/>
      <c r="R10" s="35"/>
    </row>
    <row r="11" spans="1:18" s="17" customFormat="1" ht="22.5" customHeight="1" x14ac:dyDescent="0.25">
      <c r="A11" s="45"/>
      <c r="B11" s="46" t="s">
        <v>34</v>
      </c>
      <c r="C11" s="46"/>
      <c r="D11" s="47"/>
      <c r="E11" s="47"/>
      <c r="F11" s="48">
        <f>SUM(F12:F13)</f>
        <v>9</v>
      </c>
      <c r="G11" s="49">
        <f t="shared" ref="G11:O11" si="1">SUM(G12:G13)</f>
        <v>1202</v>
      </c>
      <c r="H11" s="50">
        <f t="shared" si="1"/>
        <v>577</v>
      </c>
      <c r="I11" s="51">
        <f t="shared" si="1"/>
        <v>67</v>
      </c>
      <c r="J11" s="52">
        <f t="shared" si="1"/>
        <v>99</v>
      </c>
      <c r="K11" s="53">
        <f t="shared" si="1"/>
        <v>1226</v>
      </c>
      <c r="L11" s="54">
        <f t="shared" si="1"/>
        <v>14</v>
      </c>
      <c r="M11" s="49">
        <f t="shared" si="1"/>
        <v>7560840</v>
      </c>
      <c r="N11" s="55">
        <f t="shared" si="1"/>
        <v>1265557</v>
      </c>
      <c r="O11" s="55">
        <f t="shared" si="1"/>
        <v>6295283</v>
      </c>
      <c r="P11" s="47"/>
      <c r="Q11" s="47" t="s">
        <v>35</v>
      </c>
      <c r="R11" s="47"/>
    </row>
    <row r="12" spans="1:18" s="17" customFormat="1" ht="22.5" customHeight="1" x14ac:dyDescent="0.25">
      <c r="A12" s="45"/>
      <c r="B12" s="47"/>
      <c r="C12" s="47" t="s">
        <v>36</v>
      </c>
      <c r="D12" s="47"/>
      <c r="E12" s="47"/>
      <c r="F12" s="48">
        <v>8</v>
      </c>
      <c r="G12" s="49">
        <v>620</v>
      </c>
      <c r="H12" s="50">
        <v>112</v>
      </c>
      <c r="I12" s="51">
        <v>58</v>
      </c>
      <c r="J12" s="52">
        <v>67</v>
      </c>
      <c r="K12" s="53">
        <v>718</v>
      </c>
      <c r="L12" s="54">
        <v>14</v>
      </c>
      <c r="M12" s="49">
        <v>1479298</v>
      </c>
      <c r="N12" s="55">
        <v>206279</v>
      </c>
      <c r="O12" s="55">
        <v>1273019</v>
      </c>
      <c r="P12" s="47"/>
      <c r="Q12" s="47"/>
      <c r="R12" s="47" t="s">
        <v>37</v>
      </c>
    </row>
    <row r="13" spans="1:18" s="17" customFormat="1" ht="22.5" customHeight="1" x14ac:dyDescent="0.25">
      <c r="A13" s="45"/>
      <c r="B13" s="47"/>
      <c r="C13" s="56" t="s">
        <v>38</v>
      </c>
      <c r="D13" s="56"/>
      <c r="E13" s="56"/>
      <c r="F13" s="48">
        <v>1</v>
      </c>
      <c r="G13" s="49">
        <v>582</v>
      </c>
      <c r="H13" s="50">
        <v>465</v>
      </c>
      <c r="I13" s="51">
        <v>9</v>
      </c>
      <c r="J13" s="52">
        <v>32</v>
      </c>
      <c r="K13" s="53">
        <v>508</v>
      </c>
      <c r="L13" s="54">
        <v>0</v>
      </c>
      <c r="M13" s="49">
        <v>6081542</v>
      </c>
      <c r="N13" s="55">
        <v>1059278</v>
      </c>
      <c r="O13" s="55">
        <v>5022264</v>
      </c>
      <c r="P13" s="47"/>
      <c r="Q13" s="47"/>
      <c r="R13" s="47" t="s">
        <v>39</v>
      </c>
    </row>
    <row r="14" spans="1:18" s="17" customFormat="1" ht="22.5" customHeight="1" x14ac:dyDescent="0.25">
      <c r="A14" s="45"/>
      <c r="B14" s="47" t="s">
        <v>40</v>
      </c>
      <c r="C14" s="56"/>
      <c r="D14" s="56"/>
      <c r="E14" s="56"/>
      <c r="F14" s="48">
        <v>0</v>
      </c>
      <c r="G14" s="49">
        <v>0</v>
      </c>
      <c r="H14" s="50">
        <v>0</v>
      </c>
      <c r="I14" s="51">
        <v>0</v>
      </c>
      <c r="J14" s="52">
        <v>0</v>
      </c>
      <c r="K14" s="53">
        <v>0</v>
      </c>
      <c r="L14" s="54">
        <v>0</v>
      </c>
      <c r="M14" s="49">
        <v>0</v>
      </c>
      <c r="N14" s="55">
        <v>0</v>
      </c>
      <c r="O14" s="55">
        <v>0</v>
      </c>
      <c r="P14" s="47"/>
      <c r="Q14" s="47" t="s">
        <v>41</v>
      </c>
      <c r="R14" s="57"/>
    </row>
    <row r="15" spans="1:18" s="17" customFormat="1" ht="22.5" customHeight="1" x14ac:dyDescent="0.25">
      <c r="A15" s="45"/>
      <c r="B15" s="47" t="s">
        <v>42</v>
      </c>
      <c r="C15" s="47"/>
      <c r="D15" s="47"/>
      <c r="E15" s="47"/>
      <c r="F15" s="48">
        <v>0</v>
      </c>
      <c r="G15" s="49">
        <v>0</v>
      </c>
      <c r="H15" s="50">
        <v>0</v>
      </c>
      <c r="I15" s="51">
        <v>0</v>
      </c>
      <c r="J15" s="52">
        <v>0</v>
      </c>
      <c r="K15" s="53">
        <v>0</v>
      </c>
      <c r="L15" s="54">
        <v>0</v>
      </c>
      <c r="M15" s="49">
        <v>0</v>
      </c>
      <c r="N15" s="55">
        <v>0</v>
      </c>
      <c r="O15" s="55">
        <v>0</v>
      </c>
      <c r="P15" s="47"/>
      <c r="Q15" s="47" t="s">
        <v>43</v>
      </c>
      <c r="R15" s="47"/>
    </row>
    <row r="16" spans="1:18" s="17" customFormat="1" ht="22.5" customHeight="1" x14ac:dyDescent="0.25">
      <c r="A16" s="45"/>
      <c r="B16" s="47" t="s">
        <v>44</v>
      </c>
      <c r="C16" s="56"/>
      <c r="D16" s="56"/>
      <c r="E16" s="56"/>
      <c r="F16" s="48">
        <v>6</v>
      </c>
      <c r="G16" s="49">
        <v>995</v>
      </c>
      <c r="H16" s="50">
        <v>710</v>
      </c>
      <c r="I16" s="51">
        <v>28</v>
      </c>
      <c r="J16" s="52">
        <v>107</v>
      </c>
      <c r="K16" s="53">
        <v>795</v>
      </c>
      <c r="L16" s="54">
        <v>5</v>
      </c>
      <c r="M16" s="49">
        <v>6658875</v>
      </c>
      <c r="N16" s="55">
        <v>400102</v>
      </c>
      <c r="O16" s="55">
        <v>6258773</v>
      </c>
      <c r="P16" s="47"/>
      <c r="Q16" s="47" t="s">
        <v>45</v>
      </c>
      <c r="R16" s="47"/>
    </row>
    <row r="17" spans="1:18" s="17" customFormat="1" ht="22.5" customHeight="1" x14ac:dyDescent="0.25">
      <c r="A17" s="45"/>
      <c r="B17" s="47" t="s">
        <v>46</v>
      </c>
      <c r="C17" s="56"/>
      <c r="D17" s="56"/>
      <c r="E17" s="56"/>
      <c r="F17" s="48">
        <v>0</v>
      </c>
      <c r="G17" s="49">
        <v>0</v>
      </c>
      <c r="H17" s="50">
        <v>0</v>
      </c>
      <c r="I17" s="51">
        <v>0</v>
      </c>
      <c r="J17" s="52">
        <v>0</v>
      </c>
      <c r="K17" s="53">
        <v>0</v>
      </c>
      <c r="L17" s="54">
        <v>0</v>
      </c>
      <c r="M17" s="49">
        <v>0</v>
      </c>
      <c r="N17" s="55">
        <v>0</v>
      </c>
      <c r="O17" s="55">
        <v>0</v>
      </c>
      <c r="P17" s="47"/>
      <c r="Q17" s="47" t="s">
        <v>47</v>
      </c>
      <c r="R17" s="47"/>
    </row>
    <row r="18" spans="1:18" s="17" customFormat="1" ht="22.5" customHeight="1" x14ac:dyDescent="0.25">
      <c r="A18" s="58" t="s">
        <v>48</v>
      </c>
      <c r="B18" s="35"/>
      <c r="C18" s="59"/>
      <c r="D18" s="59"/>
      <c r="E18" s="59"/>
      <c r="F18" s="60">
        <f>SUM(F19,F22)</f>
        <v>2</v>
      </c>
      <c r="G18" s="38">
        <f t="shared" ref="G18:O18" si="2">SUM(G19,G22)</f>
        <v>858</v>
      </c>
      <c r="H18" s="61">
        <f t="shared" si="2"/>
        <v>29</v>
      </c>
      <c r="I18" s="40">
        <f t="shared" si="2"/>
        <v>4</v>
      </c>
      <c r="J18" s="41">
        <f t="shared" si="2"/>
        <v>11</v>
      </c>
      <c r="K18" s="39">
        <f t="shared" si="2"/>
        <v>200</v>
      </c>
      <c r="L18" s="42">
        <f t="shared" si="2"/>
        <v>9</v>
      </c>
      <c r="M18" s="38">
        <f t="shared" si="2"/>
        <v>315234</v>
      </c>
      <c r="N18" s="38">
        <f t="shared" si="2"/>
        <v>228264</v>
      </c>
      <c r="O18" s="38">
        <f t="shared" si="2"/>
        <v>86970</v>
      </c>
      <c r="P18" s="62" t="s">
        <v>49</v>
      </c>
      <c r="R18" s="63"/>
    </row>
    <row r="19" spans="1:18" s="17" customFormat="1" ht="22.5" customHeight="1" x14ac:dyDescent="0.25">
      <c r="B19" s="47" t="s">
        <v>34</v>
      </c>
      <c r="C19" s="47"/>
      <c r="D19" s="47"/>
      <c r="E19" s="47"/>
      <c r="F19" s="48">
        <v>2</v>
      </c>
      <c r="G19" s="49">
        <v>858</v>
      </c>
      <c r="H19" s="50">
        <v>29</v>
      </c>
      <c r="I19" s="51">
        <v>4</v>
      </c>
      <c r="J19" s="52">
        <v>11</v>
      </c>
      <c r="K19" s="53">
        <v>200</v>
      </c>
      <c r="L19" s="54">
        <v>9</v>
      </c>
      <c r="M19" s="49">
        <v>315234</v>
      </c>
      <c r="N19" s="55">
        <v>228264</v>
      </c>
      <c r="O19" s="55">
        <v>86970</v>
      </c>
      <c r="P19" s="47"/>
      <c r="Q19" s="47" t="s">
        <v>35</v>
      </c>
      <c r="R19" s="47"/>
    </row>
    <row r="20" spans="1:18" s="17" customFormat="1" ht="22.5" customHeight="1" x14ac:dyDescent="0.25">
      <c r="B20" s="47"/>
      <c r="C20" s="47" t="s">
        <v>36</v>
      </c>
      <c r="D20" s="47"/>
      <c r="E20" s="47"/>
      <c r="F20" s="48">
        <v>0</v>
      </c>
      <c r="G20" s="49">
        <v>0</v>
      </c>
      <c r="H20" s="50">
        <v>0</v>
      </c>
      <c r="I20" s="51">
        <v>0</v>
      </c>
      <c r="J20" s="52">
        <v>0</v>
      </c>
      <c r="K20" s="53">
        <v>0</v>
      </c>
      <c r="L20" s="54">
        <v>0</v>
      </c>
      <c r="M20" s="49">
        <v>0</v>
      </c>
      <c r="N20" s="55">
        <v>0</v>
      </c>
      <c r="O20" s="55">
        <v>0</v>
      </c>
      <c r="P20" s="47"/>
      <c r="Q20" s="47"/>
      <c r="R20" s="47" t="s">
        <v>37</v>
      </c>
    </row>
    <row r="21" spans="1:18" s="17" customFormat="1" ht="22.5" customHeight="1" x14ac:dyDescent="0.25">
      <c r="B21" s="47"/>
      <c r="C21" s="47" t="s">
        <v>38</v>
      </c>
      <c r="D21" s="47"/>
      <c r="E21" s="47"/>
      <c r="F21" s="48">
        <v>0</v>
      </c>
      <c r="G21" s="49">
        <v>0</v>
      </c>
      <c r="H21" s="50">
        <v>0</v>
      </c>
      <c r="I21" s="51">
        <v>0</v>
      </c>
      <c r="J21" s="52">
        <v>0</v>
      </c>
      <c r="K21" s="53">
        <v>0</v>
      </c>
      <c r="L21" s="54">
        <v>0</v>
      </c>
      <c r="M21" s="49">
        <v>0</v>
      </c>
      <c r="N21" s="55">
        <v>0</v>
      </c>
      <c r="O21" s="55">
        <v>0</v>
      </c>
      <c r="P21" s="47"/>
      <c r="Q21" s="47"/>
      <c r="R21" s="47" t="s">
        <v>39</v>
      </c>
    </row>
    <row r="22" spans="1:18" s="17" customFormat="1" ht="22.5" customHeight="1" x14ac:dyDescent="0.25">
      <c r="B22" s="47" t="s">
        <v>44</v>
      </c>
      <c r="C22" s="47"/>
      <c r="D22" s="47"/>
      <c r="E22" s="47"/>
      <c r="F22" s="48">
        <v>0</v>
      </c>
      <c r="G22" s="49">
        <v>0</v>
      </c>
      <c r="H22" s="50">
        <v>0</v>
      </c>
      <c r="I22" s="51">
        <v>0</v>
      </c>
      <c r="J22" s="52">
        <v>0</v>
      </c>
      <c r="K22" s="53">
        <v>0</v>
      </c>
      <c r="L22" s="54">
        <v>0</v>
      </c>
      <c r="M22" s="49">
        <v>0</v>
      </c>
      <c r="N22" s="55">
        <v>0</v>
      </c>
      <c r="O22" s="55">
        <v>0</v>
      </c>
      <c r="P22" s="47"/>
      <c r="Q22" s="47" t="s">
        <v>45</v>
      </c>
      <c r="R22" s="47"/>
    </row>
    <row r="23" spans="1:18" s="17" customFormat="1" ht="3" customHeight="1" x14ac:dyDescent="0.25">
      <c r="A23" s="64"/>
      <c r="B23" s="65"/>
      <c r="C23" s="64"/>
      <c r="D23" s="64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8"/>
      <c r="R23" s="68"/>
    </row>
    <row r="24" spans="1:18" s="17" customFormat="1" ht="3" customHeight="1" x14ac:dyDescent="0.25">
      <c r="B24" s="69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17" customFormat="1" ht="19.5" customHeight="1" x14ac:dyDescent="0.25">
      <c r="B25" s="69"/>
      <c r="C25" s="47" t="s">
        <v>50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17" customFormat="1" ht="19.5" customHeight="1" x14ac:dyDescent="0.25">
      <c r="A26" s="45"/>
      <c r="B26" s="45"/>
      <c r="C26" s="45" t="s">
        <v>51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</sheetData>
  <mergeCells count="5">
    <mergeCell ref="A4:E8"/>
    <mergeCell ref="M4:O4"/>
    <mergeCell ref="P4:R8"/>
    <mergeCell ref="M5:O5"/>
    <mergeCell ref="B11:C11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2016-10-04T10:23:04Z</dcterms:created>
  <dcterms:modified xsi:type="dcterms:W3CDTF">2016-10-04T10:23:10Z</dcterms:modified>
</cp:coreProperties>
</file>