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10" sheetId="15" r:id="rId1"/>
  </sheets>
  <definedNames>
    <definedName name="_xlnm.Print_Area" localSheetId="0">'T-3.10'!$A$1:$V$37</definedName>
  </definedNames>
  <calcPr calcId="124519"/>
</workbook>
</file>

<file path=xl/calcChain.xml><?xml version="1.0" encoding="utf-8"?>
<calcChain xmlns="http://schemas.openxmlformats.org/spreadsheetml/2006/main">
  <c r="G24" i="15"/>
  <c r="H24"/>
  <c r="J24"/>
  <c r="K24"/>
  <c r="E24"/>
  <c r="G19"/>
  <c r="H19"/>
  <c r="J19"/>
  <c r="K19"/>
  <c r="E19"/>
  <c r="F16"/>
  <c r="G16"/>
  <c r="H16"/>
  <c r="J16"/>
  <c r="K16"/>
  <c r="E16"/>
  <c r="G10"/>
  <c r="G9" s="1"/>
  <c r="H10"/>
  <c r="H9" s="1"/>
  <c r="J10"/>
  <c r="J9" s="1"/>
  <c r="K10"/>
  <c r="K9" s="1"/>
  <c r="E10"/>
  <c r="E9" s="1"/>
  <c r="I23"/>
  <c r="F23"/>
  <c r="F20"/>
  <c r="I20"/>
  <c r="I17"/>
  <c r="I18"/>
  <c r="F13"/>
  <c r="I13"/>
  <c r="F11"/>
  <c r="I11"/>
  <c r="I16" l="1"/>
  <c r="F22"/>
  <c r="I22"/>
  <c r="I21"/>
  <c r="I19" s="1"/>
  <c r="F21"/>
  <c r="I14"/>
  <c r="F14"/>
  <c r="F10" s="1"/>
  <c r="F25"/>
  <c r="F24" s="1"/>
  <c r="I25"/>
  <c r="I24" s="1"/>
  <c r="F19" l="1"/>
  <c r="F9"/>
  <c r="I12"/>
  <c r="I10" s="1"/>
  <c r="I9" s="1"/>
</calcChain>
</file>

<file path=xl/sharedStrings.xml><?xml version="1.0" encoding="utf-8"?>
<sst xmlns="http://schemas.openxmlformats.org/spreadsheetml/2006/main" count="65" uniqueCount="58">
  <si>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</si>
  <si>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</si>
  <si>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</si>
  <si>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</si>
  <si>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</si>
  <si>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</si>
  <si>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</si>
  <si>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</si>
  <si>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</si>
  <si>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</si>
  <si>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</si>
  <si>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</si>
  <si>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</si>
  <si>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</si>
  <si>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</si>
  <si>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</si>
  <si>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</si>
  <si>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</si>
  <si>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</si>
  <si>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</si>
  <si>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</si>
  <si>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</si>
  <si>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</si>
  <si>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</si>
  <si>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</si>
  <si>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</si>
  <si>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 xml:space="preserve">            </t>
  </si>
  <si>
    <t>Source:</t>
  </si>
  <si>
    <t>สถาบันการพละศึกษายะลา</t>
  </si>
  <si>
    <t>วิทยาลัยการสาธารณสุขสิรินธร จังหวัดยะลา</t>
  </si>
  <si>
    <t>มหาวิทยาลัยราชภัฎยะลา</t>
  </si>
  <si>
    <t>มหาวิทยาลัยฟาฏอนี วิทยาเขตยะลา</t>
  </si>
  <si>
    <t>Institute of Physical Education Yala</t>
  </si>
  <si>
    <t>Sirindhorn College of Public Health Yala</t>
  </si>
  <si>
    <t>Yala Rajabhat University</t>
  </si>
  <si>
    <t>Fatoni University Yala</t>
  </si>
  <si>
    <t>วิทยาลัยชุมชนยะลา</t>
  </si>
  <si>
    <t>Yala Community College</t>
  </si>
  <si>
    <t>วิยาลัยเทคนิคยะลา</t>
  </si>
  <si>
    <t>วิทยาลัยอาชีวศึกษายะลา</t>
  </si>
  <si>
    <t>วิทยาลัยสารพัดช่างยะลา</t>
  </si>
  <si>
    <t>วิทยาลัยการอาชีพเบตง</t>
  </si>
  <si>
    <t>Yala Technical College</t>
  </si>
  <si>
    <t>Yala Vocational College</t>
  </si>
  <si>
    <t>Yala Polytechnic College</t>
  </si>
  <si>
    <t>Betong Industrial and Community Education College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</si>
  <si>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</si>
  <si>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Sex: Academic Year 2016</t>
  </si>
  <si>
    <t xml:space="preserve">     ที่มา:  </t>
  </si>
  <si>
    <t>1. สำนักงานคณะกรรมการการอาชีวศึกษา</t>
  </si>
  <si>
    <t xml:space="preserve">2. สำนักงานคณะกรรมการการอุดมศึกษา  </t>
  </si>
  <si>
    <t xml:space="preserve">                </t>
  </si>
  <si>
    <t>1. Office of the Vocational Education Commission</t>
  </si>
  <si>
    <t>2. Office of the Higher Education Commission</t>
  </si>
  <si>
    <t>วิทยาลัยเทคโนโลยีบริหารธุรกิจยะลา</t>
  </si>
  <si>
    <t>Yala Business Administrative Technological College</t>
  </si>
  <si>
    <t>วิทยาลัยอาชีวศึกษาผดุงประชายะลา</t>
  </si>
  <si>
    <t>Yala Phadungpracha Vocational College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</si>
</sst>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quotePrefix="1" applyFont="1" applyBorder="1"/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/>
    <xf numFmtId="0" fontId="8" fillId="0" borderId="2" xfId="0" applyFont="1" applyFill="1" applyBorder="1"/>
    <xf numFmtId="0" fontId="9" fillId="0" borderId="0" xfId="0" applyFont="1" applyFill="1" applyBorder="1"/>
    <xf numFmtId="0" fontId="8" fillId="0" borderId="0" xfId="0" applyFont="1" applyFill="1"/>
    <xf numFmtId="187" fontId="7" fillId="0" borderId="2" xfId="1" applyNumberFormat="1" applyFont="1" applyFill="1" applyBorder="1" applyAlignment="1">
      <alignment horizontal="center" vertical="top"/>
    </xf>
    <xf numFmtId="187" fontId="7" fillId="0" borderId="4" xfId="1" applyNumberFormat="1" applyFont="1" applyFill="1" applyBorder="1" applyAlignment="1">
      <alignment horizontal="center" vertical="top"/>
    </xf>
    <xf numFmtId="187" fontId="7" fillId="0" borderId="2" xfId="1" applyNumberFormat="1" applyFont="1" applyFill="1" applyBorder="1" applyAlignment="1">
      <alignment horizontal="center"/>
    </xf>
    <xf numFmtId="187" fontId="8" fillId="0" borderId="2" xfId="1" applyNumberFormat="1" applyFont="1" applyBorder="1"/>
    <xf numFmtId="187" fontId="8" fillId="0" borderId="4" xfId="1" applyNumberFormat="1" applyFont="1" applyBorder="1"/>
    <xf numFmtId="187" fontId="8" fillId="0" borderId="4" xfId="1" quotePrefix="1" applyNumberFormat="1" applyFont="1" applyBorder="1"/>
    <xf numFmtId="0" fontId="9" fillId="0" borderId="0" xfId="0" applyFont="1" applyBorder="1" applyAlignment="1">
      <alignment horizontal="left" vertical="top"/>
    </xf>
    <xf numFmtId="0" fontId="10" fillId="0" borderId="0" xfId="0" applyFont="1" applyFill="1"/>
    <xf numFmtId="187" fontId="5" fillId="0" borderId="4" xfId="0" applyNumberFormat="1" applyFont="1" applyBorder="1" applyAlignment="1">
      <alignment horizontal="center" vertical="top"/>
    </xf>
    <xf numFmtId="187" fontId="9" fillId="0" borderId="4" xfId="1" applyNumberFormat="1" applyFont="1" applyBorder="1"/>
    <xf numFmtId="187" fontId="9" fillId="0" borderId="4" xfId="0" applyNumberFormat="1" applyFont="1" applyBorder="1"/>
    <xf numFmtId="187" fontId="5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">
    <cellStyle name="Comma 2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2635930</xdr:colOff>
      <xdr:row>0</xdr:row>
      <xdr:rowOff>0</xdr:rowOff>
    </xdr:from>
    <xdr:to>
      <xdr:col>14</xdr:col>
      <xdr:colOff>238132</xdr:colOff>
      <xdr:row>31</xdr:row>
      <xdr:rowOff>0</xdr:rowOff>
    </xdr:to>
    <xdr:grpSp>
      <xdr:nvGrpSpPr>
        <xdr:cNvPr id="6" name="Group 126"/>
        <xdr:cNvGrpSpPr>
          <a:grpSpLocks/>
        </xdr:cNvGrpSpPr>
      </xdr:nvGrpSpPr>
      <xdr:grpSpPr bwMode="auto">
        <a:xfrm>
          <a:off x="10351180" y="0"/>
          <a:ext cx="516852" cy="7296150"/>
          <a:chOff x="1000" y="699"/>
          <a:chExt cx="68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4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0"/>
  <sheetViews>
    <sheetView showGridLines="0" tabSelected="1" topLeftCell="C1" workbookViewId="0">
      <selection activeCell="Q5" sqref="Q5"/>
    </sheetView>
  </sheetViews>
  <sheetFormatPr defaultRowHeight="18.75"/>
  <cols>
    <col min="1" max="1" width="1.140625" style="2" customWidth="1"/>
    <col min="2" max="2" width="6" style="2" customWidth="1"/>
    <col min="3" max="3" width="5.42578125" style="2" customWidth="1"/>
    <col min="4" max="4" width="19.7109375" style="2" customWidth="1"/>
    <col min="5" max="11" width="11.7109375" style="2" customWidth="1"/>
    <col min="12" max="12" width="1.42578125" style="2" customWidth="1"/>
    <col min="13" max="13" width="41.42578125" style="2" customWidth="1"/>
    <col min="14" max="14" width="2.28515625" style="2" customWidth="1"/>
    <col min="15" max="15" width="4.140625" style="2" customWidth="1"/>
    <col min="16" max="16" width="3.7109375" style="2" customWidth="1"/>
    <col min="17" max="16384" width="9.140625" style="2"/>
  </cols>
  <sheetData>
    <row r="1" spans="1:18" s="1" customFormat="1">
      <c r="B1" s="1" t="s">
        <v>9</v>
      </c>
      <c r="C1" s="12">
        <v>3.1</v>
      </c>
      <c r="D1" s="1" t="s">
        <v>46</v>
      </c>
    </row>
    <row r="2" spans="1:18" s="11" customFormat="1">
      <c r="B2" s="1" t="s">
        <v>22</v>
      </c>
      <c r="C2" s="12">
        <v>3.1</v>
      </c>
      <c r="D2" s="1" t="s">
        <v>47</v>
      </c>
    </row>
    <row r="3" spans="1:18" ht="6" customHeight="1"/>
    <row r="4" spans="1:18" s="5" customFormat="1" ht="24.75" customHeight="1">
      <c r="A4" s="63" t="s">
        <v>6</v>
      </c>
      <c r="B4" s="63"/>
      <c r="C4" s="63"/>
      <c r="D4" s="64"/>
      <c r="E4" s="30" t="s">
        <v>7</v>
      </c>
      <c r="F4" s="77" t="s">
        <v>12</v>
      </c>
      <c r="G4" s="78"/>
      <c r="H4" s="79"/>
      <c r="I4" s="77" t="s">
        <v>23</v>
      </c>
      <c r="J4" s="78"/>
      <c r="K4" s="79"/>
      <c r="L4" s="69" t="s">
        <v>13</v>
      </c>
      <c r="M4" s="63"/>
    </row>
    <row r="5" spans="1:18" s="5" customFormat="1" ht="24.75" customHeight="1">
      <c r="A5" s="65"/>
      <c r="B5" s="65"/>
      <c r="C5" s="65"/>
      <c r="D5" s="66"/>
      <c r="E5" s="24" t="s">
        <v>8</v>
      </c>
      <c r="F5" s="80"/>
      <c r="G5" s="81"/>
      <c r="H5" s="82"/>
      <c r="I5" s="80"/>
      <c r="J5" s="81"/>
      <c r="K5" s="82"/>
      <c r="L5" s="70"/>
      <c r="M5" s="65"/>
    </row>
    <row r="6" spans="1:18" s="5" customFormat="1" ht="22.5" customHeight="1">
      <c r="A6" s="65"/>
      <c r="B6" s="65"/>
      <c r="C6" s="65"/>
      <c r="D6" s="66"/>
      <c r="E6" s="24" t="s">
        <v>25</v>
      </c>
      <c r="F6" s="24" t="s">
        <v>0</v>
      </c>
      <c r="G6" s="24" t="s">
        <v>2</v>
      </c>
      <c r="H6" s="20" t="s">
        <v>3</v>
      </c>
      <c r="I6" s="20" t="s">
        <v>0</v>
      </c>
      <c r="J6" s="24" t="s">
        <v>2</v>
      </c>
      <c r="K6" s="24" t="s">
        <v>3</v>
      </c>
      <c r="L6" s="70"/>
      <c r="M6" s="71"/>
    </row>
    <row r="7" spans="1:18" s="5" customFormat="1" ht="22.5" customHeight="1">
      <c r="A7" s="67"/>
      <c r="B7" s="67"/>
      <c r="C7" s="67"/>
      <c r="D7" s="68"/>
      <c r="E7" s="23" t="s">
        <v>24</v>
      </c>
      <c r="F7" s="23" t="s">
        <v>1</v>
      </c>
      <c r="G7" s="23" t="s">
        <v>4</v>
      </c>
      <c r="H7" s="22" t="s">
        <v>5</v>
      </c>
      <c r="I7" s="22" t="s">
        <v>1</v>
      </c>
      <c r="J7" s="23" t="s">
        <v>4</v>
      </c>
      <c r="K7" s="23" t="s">
        <v>5</v>
      </c>
      <c r="L7" s="72"/>
      <c r="M7" s="67"/>
    </row>
    <row r="8" spans="1:18" s="4" customFormat="1" ht="3" customHeight="1">
      <c r="A8" s="18"/>
      <c r="B8" s="18"/>
      <c r="C8" s="18"/>
      <c r="D8" s="19"/>
      <c r="E8" s="24"/>
      <c r="F8" s="24"/>
      <c r="G8" s="24"/>
      <c r="H8" s="20"/>
      <c r="I8" s="20"/>
      <c r="J8" s="24"/>
      <c r="K8" s="24"/>
      <c r="L8" s="13"/>
      <c r="M8" s="18"/>
    </row>
    <row r="9" spans="1:18" s="31" customFormat="1" ht="21" customHeight="1">
      <c r="A9" s="73" t="s">
        <v>19</v>
      </c>
      <c r="B9" s="73"/>
      <c r="C9" s="73"/>
      <c r="D9" s="74"/>
      <c r="E9" s="60">
        <f t="shared" ref="E9:K9" si="0">SUM(E10,E16,E19,E24)</f>
        <v>12</v>
      </c>
      <c r="F9" s="60">
        <f t="shared" si="0"/>
        <v>1036</v>
      </c>
      <c r="G9" s="60">
        <f t="shared" si="0"/>
        <v>504</v>
      </c>
      <c r="H9" s="60">
        <f t="shared" si="0"/>
        <v>532</v>
      </c>
      <c r="I9" s="60">
        <f t="shared" si="0"/>
        <v>18919</v>
      </c>
      <c r="J9" s="60">
        <f t="shared" si="0"/>
        <v>6828</v>
      </c>
      <c r="K9" s="60">
        <f t="shared" si="0"/>
        <v>12091</v>
      </c>
      <c r="L9" s="75" t="s">
        <v>1</v>
      </c>
      <c r="M9" s="76"/>
    </row>
    <row r="10" spans="1:18" ht="21" customHeight="1">
      <c r="A10" s="34" t="s">
        <v>21</v>
      </c>
      <c r="B10" s="14"/>
      <c r="C10" s="21"/>
      <c r="E10" s="57">
        <f t="shared" ref="E10:K10" si="1">SUM(E11:E14)</f>
        <v>4</v>
      </c>
      <c r="F10" s="57">
        <f t="shared" si="1"/>
        <v>246</v>
      </c>
      <c r="G10" s="57">
        <f t="shared" si="1"/>
        <v>133</v>
      </c>
      <c r="H10" s="57">
        <f t="shared" si="1"/>
        <v>113</v>
      </c>
      <c r="I10" s="57">
        <f t="shared" si="1"/>
        <v>4106</v>
      </c>
      <c r="J10" s="57">
        <f t="shared" si="1"/>
        <v>2545</v>
      </c>
      <c r="K10" s="57">
        <f t="shared" si="1"/>
        <v>1561</v>
      </c>
      <c r="L10" s="61" t="s">
        <v>20</v>
      </c>
      <c r="M10" s="62"/>
    </row>
    <row r="11" spans="1:18" ht="21" customHeight="1">
      <c r="A11" s="34"/>
      <c r="B11" s="41" t="s">
        <v>38</v>
      </c>
      <c r="C11" s="42"/>
      <c r="D11" s="40"/>
      <c r="E11" s="50">
        <v>1</v>
      </c>
      <c r="F11" s="49">
        <f>SUM(G11:H11)</f>
        <v>121</v>
      </c>
      <c r="G11" s="49">
        <v>80</v>
      </c>
      <c r="H11" s="49">
        <v>41</v>
      </c>
      <c r="I11" s="50">
        <f>SUM(J11:K11)</f>
        <v>1762</v>
      </c>
      <c r="J11" s="49">
        <v>1538</v>
      </c>
      <c r="K11" s="49">
        <v>224</v>
      </c>
      <c r="L11" s="43"/>
      <c r="M11" s="44" t="s">
        <v>42</v>
      </c>
      <c r="R11" s="40"/>
    </row>
    <row r="12" spans="1:18" ht="21" customHeight="1">
      <c r="A12" s="34"/>
      <c r="B12" s="41" t="s">
        <v>39</v>
      </c>
      <c r="C12" s="42"/>
      <c r="D12" s="40"/>
      <c r="E12" s="50">
        <v>1</v>
      </c>
      <c r="F12" s="49">
        <v>53</v>
      </c>
      <c r="G12" s="49">
        <v>9</v>
      </c>
      <c r="H12" s="49">
        <v>44</v>
      </c>
      <c r="I12" s="50">
        <f>SUM(J12:K12)</f>
        <v>1082</v>
      </c>
      <c r="J12" s="49">
        <v>142</v>
      </c>
      <c r="K12" s="49">
        <v>940</v>
      </c>
      <c r="L12" s="43"/>
      <c r="M12" s="44" t="s">
        <v>43</v>
      </c>
    </row>
    <row r="13" spans="1:18" ht="21" customHeight="1">
      <c r="A13" s="34"/>
      <c r="B13" s="41" t="s">
        <v>40</v>
      </c>
      <c r="C13" s="42"/>
      <c r="D13" s="40"/>
      <c r="E13" s="50">
        <v>1</v>
      </c>
      <c r="F13" s="50">
        <f>SUM(G13:H13)</f>
        <v>33</v>
      </c>
      <c r="G13" s="50">
        <v>19</v>
      </c>
      <c r="H13" s="49">
        <v>14</v>
      </c>
      <c r="I13" s="50">
        <f>SUM(J13:K13)</f>
        <v>754</v>
      </c>
      <c r="J13" s="50">
        <v>565</v>
      </c>
      <c r="K13" s="50">
        <v>189</v>
      </c>
      <c r="L13" s="43"/>
      <c r="M13" s="44" t="s">
        <v>44</v>
      </c>
    </row>
    <row r="14" spans="1:18" ht="21" customHeight="1">
      <c r="A14" s="34"/>
      <c r="B14" s="41" t="s">
        <v>41</v>
      </c>
      <c r="C14" s="42"/>
      <c r="D14" s="40"/>
      <c r="E14" s="50">
        <v>1</v>
      </c>
      <c r="F14" s="49">
        <f>SUM(G14:H14)</f>
        <v>39</v>
      </c>
      <c r="G14" s="49">
        <v>25</v>
      </c>
      <c r="H14" s="49">
        <v>14</v>
      </c>
      <c r="I14" s="50">
        <f>SUM(J14:K14)</f>
        <v>508</v>
      </c>
      <c r="J14" s="49">
        <v>300</v>
      </c>
      <c r="K14" s="49">
        <v>208</v>
      </c>
      <c r="L14" s="43"/>
      <c r="M14" s="44" t="s">
        <v>45</v>
      </c>
    </row>
    <row r="15" spans="1:18" ht="21" customHeight="1">
      <c r="A15" s="34" t="s">
        <v>15</v>
      </c>
      <c r="B15" s="34"/>
      <c r="C15" s="27"/>
      <c r="E15" s="25"/>
      <c r="F15" s="25"/>
      <c r="G15" s="25"/>
      <c r="H15" s="26"/>
      <c r="I15" s="26"/>
      <c r="J15" s="25"/>
      <c r="K15" s="25"/>
      <c r="L15" s="61"/>
      <c r="M15" s="62"/>
    </row>
    <row r="16" spans="1:18" s="5" customFormat="1" ht="21" customHeight="1">
      <c r="A16" s="34" t="s">
        <v>14</v>
      </c>
      <c r="B16" s="34"/>
      <c r="C16" s="27"/>
      <c r="D16" s="28"/>
      <c r="E16" s="57">
        <f>SUM(E17:E18)</f>
        <v>2</v>
      </c>
      <c r="F16" s="57">
        <f t="shared" ref="F16:K16" si="2">SUM(F17:F18)</f>
        <v>38</v>
      </c>
      <c r="G16" s="57">
        <f t="shared" si="2"/>
        <v>6</v>
      </c>
      <c r="H16" s="57">
        <f t="shared" si="2"/>
        <v>32</v>
      </c>
      <c r="I16" s="57">
        <f t="shared" si="2"/>
        <v>758</v>
      </c>
      <c r="J16" s="57">
        <f t="shared" si="2"/>
        <v>253</v>
      </c>
      <c r="K16" s="57">
        <f t="shared" si="2"/>
        <v>505</v>
      </c>
      <c r="L16" s="35" t="s">
        <v>16</v>
      </c>
      <c r="M16" s="36"/>
    </row>
    <row r="17" spans="1:13" s="5" customFormat="1" ht="21" customHeight="1">
      <c r="A17" s="34"/>
      <c r="B17" s="41" t="s">
        <v>54</v>
      </c>
      <c r="C17" s="27"/>
      <c r="D17" s="28"/>
      <c r="E17" s="54">
        <v>1</v>
      </c>
      <c r="F17" s="53">
        <v>17</v>
      </c>
      <c r="G17" s="51">
        <v>4</v>
      </c>
      <c r="H17" s="51">
        <v>13</v>
      </c>
      <c r="I17" s="52">
        <f>SUM(J17:K17)</f>
        <v>403</v>
      </c>
      <c r="J17" s="51">
        <v>191</v>
      </c>
      <c r="K17" s="51">
        <v>212</v>
      </c>
      <c r="L17" s="55"/>
      <c r="M17" s="56" t="s">
        <v>55</v>
      </c>
    </row>
    <row r="18" spans="1:13" s="5" customFormat="1" ht="21" customHeight="1">
      <c r="A18" s="34"/>
      <c r="B18" s="41" t="s">
        <v>56</v>
      </c>
      <c r="C18" s="27"/>
      <c r="D18" s="28"/>
      <c r="E18" s="54">
        <v>1</v>
      </c>
      <c r="F18" s="53">
        <v>21</v>
      </c>
      <c r="G18" s="51">
        <v>2</v>
      </c>
      <c r="H18" s="51">
        <v>19</v>
      </c>
      <c r="I18" s="52">
        <f>SUM(J18:K18)</f>
        <v>355</v>
      </c>
      <c r="J18" s="51">
        <v>62</v>
      </c>
      <c r="K18" s="51">
        <v>293</v>
      </c>
      <c r="L18" s="55"/>
      <c r="M18" s="56" t="s">
        <v>57</v>
      </c>
    </row>
    <row r="19" spans="1:13" s="5" customFormat="1" ht="21" customHeight="1">
      <c r="A19" s="37" t="s">
        <v>10</v>
      </c>
      <c r="B19" s="4"/>
      <c r="C19" s="4"/>
      <c r="D19" s="17"/>
      <c r="E19" s="58">
        <f>SUM(E20:E23)</f>
        <v>5</v>
      </c>
      <c r="F19" s="58">
        <f t="shared" ref="F19:K19" si="3">SUM(F20:F23)</f>
        <v>563</v>
      </c>
      <c r="G19" s="58">
        <f t="shared" si="3"/>
        <v>228</v>
      </c>
      <c r="H19" s="58">
        <f t="shared" si="3"/>
        <v>335</v>
      </c>
      <c r="I19" s="58">
        <f t="shared" si="3"/>
        <v>10441</v>
      </c>
      <c r="J19" s="58">
        <f t="shared" si="3"/>
        <v>2822</v>
      </c>
      <c r="K19" s="58">
        <f t="shared" si="3"/>
        <v>7619</v>
      </c>
      <c r="L19" s="15" t="s">
        <v>17</v>
      </c>
    </row>
    <row r="20" spans="1:13" s="5" customFormat="1" ht="21" customHeight="1">
      <c r="A20" s="15"/>
      <c r="B20" s="45" t="s">
        <v>36</v>
      </c>
      <c r="C20" s="45"/>
      <c r="D20" s="46"/>
      <c r="E20" s="54">
        <v>1</v>
      </c>
      <c r="F20" s="53">
        <f>SUM(G20:H20)</f>
        <v>114</v>
      </c>
      <c r="G20" s="51">
        <v>52</v>
      </c>
      <c r="H20" s="51">
        <v>62</v>
      </c>
      <c r="I20" s="52">
        <f>SUM(J20:K20)</f>
        <v>1362</v>
      </c>
      <c r="J20" s="51">
        <v>500</v>
      </c>
      <c r="K20" s="51">
        <v>862</v>
      </c>
      <c r="L20" s="47"/>
      <c r="M20" s="48" t="s">
        <v>37</v>
      </c>
    </row>
    <row r="21" spans="1:13" s="5" customFormat="1" ht="21" customHeight="1">
      <c r="A21" s="4"/>
      <c r="B21" s="4" t="s">
        <v>28</v>
      </c>
      <c r="C21" s="4"/>
      <c r="D21" s="17"/>
      <c r="E21" s="54">
        <v>1</v>
      </c>
      <c r="F21" s="53">
        <f>SUM(G21:H21)</f>
        <v>56</v>
      </c>
      <c r="G21" s="51">
        <v>30</v>
      </c>
      <c r="H21" s="51">
        <v>26</v>
      </c>
      <c r="I21" s="52">
        <f>SUM(J21:K21)</f>
        <v>1242</v>
      </c>
      <c r="J21" s="51">
        <v>647</v>
      </c>
      <c r="K21" s="51">
        <v>595</v>
      </c>
      <c r="L21" s="4"/>
      <c r="M21" s="5" t="s">
        <v>32</v>
      </c>
    </row>
    <row r="22" spans="1:13" s="5" customFormat="1" ht="21" customHeight="1">
      <c r="A22" s="4"/>
      <c r="B22" s="4" t="s">
        <v>29</v>
      </c>
      <c r="C22" s="4"/>
      <c r="D22" s="17"/>
      <c r="E22" s="54">
        <v>1</v>
      </c>
      <c r="F22" s="53">
        <f>SUM(G22:H22)</f>
        <v>54</v>
      </c>
      <c r="G22" s="51">
        <v>19</v>
      </c>
      <c r="H22" s="51">
        <v>35</v>
      </c>
      <c r="I22" s="52">
        <f>SUM(J22:K22)</f>
        <v>492</v>
      </c>
      <c r="J22" s="51">
        <v>78</v>
      </c>
      <c r="K22" s="51">
        <v>414</v>
      </c>
      <c r="L22" s="4"/>
      <c r="M22" s="5" t="s">
        <v>33</v>
      </c>
    </row>
    <row r="23" spans="1:13" s="5" customFormat="1" ht="21" customHeight="1">
      <c r="A23" s="4"/>
      <c r="B23" s="45" t="s">
        <v>30</v>
      </c>
      <c r="C23" s="45"/>
      <c r="D23" s="46"/>
      <c r="E23" s="54">
        <v>2</v>
      </c>
      <c r="F23" s="53">
        <f>SUM(G23:H23)</f>
        <v>339</v>
      </c>
      <c r="G23" s="51">
        <v>127</v>
      </c>
      <c r="H23" s="51">
        <v>212</v>
      </c>
      <c r="I23" s="52">
        <f>SUM(J23:K23)</f>
        <v>7345</v>
      </c>
      <c r="J23" s="51">
        <v>1597</v>
      </c>
      <c r="K23" s="51">
        <v>5748</v>
      </c>
      <c r="L23" s="45"/>
      <c r="M23" s="48" t="s">
        <v>34</v>
      </c>
    </row>
    <row r="24" spans="1:13" s="5" customFormat="1" ht="21" customHeight="1">
      <c r="A24" s="15" t="s">
        <v>11</v>
      </c>
      <c r="B24" s="15"/>
      <c r="C24" s="4"/>
      <c r="D24" s="17"/>
      <c r="E24" s="59">
        <f>SUM(E25)</f>
        <v>1</v>
      </c>
      <c r="F24" s="59">
        <f t="shared" ref="F24:K24" si="4">SUM(F25)</f>
        <v>189</v>
      </c>
      <c r="G24" s="59">
        <f t="shared" si="4"/>
        <v>137</v>
      </c>
      <c r="H24" s="59">
        <f t="shared" si="4"/>
        <v>52</v>
      </c>
      <c r="I24" s="59">
        <f t="shared" si="4"/>
        <v>3614</v>
      </c>
      <c r="J24" s="59">
        <f t="shared" si="4"/>
        <v>1208</v>
      </c>
      <c r="K24" s="59">
        <f t="shared" si="4"/>
        <v>2406</v>
      </c>
      <c r="L24" s="15" t="s">
        <v>18</v>
      </c>
    </row>
    <row r="25" spans="1:13" s="5" customFormat="1" ht="21" customHeight="1">
      <c r="B25" s="4" t="s">
        <v>31</v>
      </c>
      <c r="C25" s="4"/>
      <c r="E25" s="54">
        <v>1</v>
      </c>
      <c r="F25" s="53">
        <f>SUM(G25:H25)</f>
        <v>189</v>
      </c>
      <c r="G25" s="51">
        <v>137</v>
      </c>
      <c r="H25" s="51">
        <v>52</v>
      </c>
      <c r="I25" s="52">
        <f>SUM(J25:K25)</f>
        <v>3614</v>
      </c>
      <c r="J25" s="51">
        <v>1208</v>
      </c>
      <c r="K25" s="51">
        <v>2406</v>
      </c>
      <c r="M25" s="5" t="s">
        <v>35</v>
      </c>
    </row>
    <row r="26" spans="1:13" s="5" customFormat="1" ht="15.75">
      <c r="E26" s="29"/>
      <c r="F26" s="16"/>
      <c r="G26" s="16"/>
      <c r="H26" s="4"/>
      <c r="I26" s="16"/>
      <c r="J26" s="4"/>
      <c r="K26" s="16"/>
    </row>
    <row r="27" spans="1:13" ht="3" customHeight="1">
      <c r="A27" s="7"/>
      <c r="B27" s="7"/>
      <c r="C27" s="7"/>
      <c r="D27" s="8"/>
      <c r="E27" s="10"/>
      <c r="F27" s="10"/>
      <c r="G27" s="10"/>
      <c r="H27" s="7"/>
      <c r="I27" s="10"/>
      <c r="J27" s="7"/>
      <c r="K27" s="10"/>
      <c r="L27" s="9"/>
      <c r="M27" s="7"/>
    </row>
    <row r="28" spans="1:13" ht="3" customHeight="1">
      <c r="A28" s="6"/>
      <c r="B28" s="6"/>
      <c r="C28" s="6"/>
      <c r="D28" s="6"/>
      <c r="E28" s="6"/>
      <c r="F28" s="6"/>
      <c r="G28" s="6"/>
      <c r="H28" s="32"/>
      <c r="I28" s="32"/>
      <c r="J28" s="6"/>
      <c r="L28" s="6"/>
    </row>
    <row r="29" spans="1:13" s="5" customFormat="1" ht="18.75" customHeight="1">
      <c r="B29" s="33" t="s">
        <v>48</v>
      </c>
      <c r="C29" s="38" t="s">
        <v>49</v>
      </c>
      <c r="H29" s="39" t="s">
        <v>27</v>
      </c>
      <c r="I29" s="38" t="s">
        <v>52</v>
      </c>
    </row>
    <row r="30" spans="1:13" s="5" customFormat="1" ht="17.25">
      <c r="B30" s="3" t="s">
        <v>26</v>
      </c>
      <c r="C30" s="5" t="s">
        <v>50</v>
      </c>
      <c r="H30" s="5" t="s">
        <v>51</v>
      </c>
      <c r="I30" s="5" t="s">
        <v>53</v>
      </c>
    </row>
  </sheetData>
  <mergeCells count="8">
    <mergeCell ref="L10:M10"/>
    <mergeCell ref="L15:M15"/>
    <mergeCell ref="A4:D7"/>
    <mergeCell ref="L4:M7"/>
    <mergeCell ref="A9:D9"/>
    <mergeCell ref="L9:M9"/>
    <mergeCell ref="F4:H5"/>
    <mergeCell ref="I4:K5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2017-09-29T14:50:28Z</dcterms:modified>
</cp:coreProperties>
</file>