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240" yWindow="135" windowWidth="14880" windowHeight="8700"/>
  </bookViews>
  <sheets>
    <sheet name="ตารางที่ 10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17" i="1" l="1"/>
  <c r="B16" i="1" s="1"/>
  <c r="B18" i="1"/>
  <c r="C18" i="1"/>
  <c r="D18" i="1"/>
  <c r="E18" i="1"/>
  <c r="F18" i="1"/>
  <c r="G18" i="1"/>
  <c r="H18" i="1"/>
  <c r="J18" i="1"/>
  <c r="K18" i="1"/>
  <c r="L18" i="1"/>
  <c r="B19" i="1"/>
  <c r="C19" i="1"/>
  <c r="D19" i="1"/>
  <c r="E19" i="1"/>
  <c r="F19" i="1"/>
  <c r="G19" i="1"/>
  <c r="J19" i="1"/>
  <c r="K19" i="1"/>
  <c r="L19" i="1"/>
  <c r="B20" i="1"/>
  <c r="C20" i="1"/>
  <c r="D20" i="1"/>
  <c r="E20" i="1"/>
  <c r="J20" i="1"/>
  <c r="K20" i="1"/>
  <c r="L20" i="1"/>
  <c r="B21" i="1"/>
  <c r="C21" i="1"/>
  <c r="E21" i="1"/>
  <c r="F21" i="1"/>
  <c r="G21" i="1"/>
  <c r="B22" i="1"/>
  <c r="C22" i="1"/>
  <c r="D22" i="1"/>
  <c r="E22" i="1"/>
  <c r="F22" i="1"/>
  <c r="G22" i="1"/>
  <c r="H22" i="1"/>
  <c r="J22" i="1"/>
  <c r="L22" i="1"/>
  <c r="B23" i="1"/>
  <c r="C23" i="1"/>
  <c r="E23" i="1"/>
  <c r="J23" i="1"/>
  <c r="K23" i="1"/>
  <c r="B24" i="1"/>
  <c r="C24" i="1"/>
  <c r="D24" i="1"/>
  <c r="E24" i="1"/>
  <c r="F24" i="1"/>
  <c r="H24" i="1"/>
  <c r="J24" i="1"/>
  <c r="K24" i="1"/>
  <c r="L24" i="1"/>
  <c r="L17" i="1"/>
  <c r="L16" i="1" s="1"/>
  <c r="K17" i="1"/>
  <c r="K16" i="1" s="1"/>
  <c r="J17" i="1"/>
  <c r="J16" i="1" s="1"/>
  <c r="H17" i="1"/>
  <c r="H16" i="1" s="1"/>
  <c r="G17" i="1"/>
  <c r="G16" i="1" s="1"/>
  <c r="F17" i="1"/>
  <c r="F16" i="1" s="1"/>
  <c r="D17" i="1"/>
  <c r="D16" i="1" s="1"/>
  <c r="C17" i="1"/>
  <c r="C16" i="1" s="1"/>
  <c r="E17" i="1" l="1"/>
  <c r="E16" i="1" s="1"/>
</calcChain>
</file>

<file path=xl/sharedStrings.xml><?xml version="1.0" encoding="utf-8"?>
<sst xmlns="http://schemas.openxmlformats.org/spreadsheetml/2006/main" count="52" uniqueCount="23">
  <si>
    <t>ยอดรวม</t>
  </si>
  <si>
    <t>รวม</t>
  </si>
  <si>
    <t>ชาย</t>
  </si>
  <si>
    <t>หญิง</t>
  </si>
  <si>
    <t>จำนวน</t>
  </si>
  <si>
    <t>ปัญหาจากการทำงาน</t>
  </si>
  <si>
    <t>ร้อยละ</t>
  </si>
  <si>
    <t>ไม่มีสวัสดิการ</t>
  </si>
  <si>
    <t>ค่าตอบแทนน้อย</t>
  </si>
  <si>
    <t>งานหนัก</t>
  </si>
  <si>
    <t>งานขาดความต่อเนื่อง</t>
  </si>
  <si>
    <t>ทำงานไม่ตรงเวลาปกติ</t>
  </si>
  <si>
    <t>แรงงานในระบบ</t>
  </si>
  <si>
    <t>แรงงานนอกระบบ</t>
  </si>
  <si>
    <t xml:space="preserve">ชาย  </t>
  </si>
  <si>
    <t xml:space="preserve">หญิง  </t>
  </si>
  <si>
    <t>ชั่วโมงทำงานมากเกินไป</t>
  </si>
  <si>
    <t>ตารางที่ 10  จำนวนและร้อยละของผู้มีงานทำที่อยู่ในแรงงานในระบบและนอกระบบ  จำแนกตาม</t>
  </si>
  <si>
    <t>-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</si>
  <si>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</si>
  <si>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t xml:space="preserve">                 ปัญหาจากการทำงาน และเพศ พ.ศ.  2559  จังหวัดหนองบัวลำภู</t>
  </si>
  <si>
    <t>ไม่ทราบ</t>
  </si>
  <si>
    <t>ไม่มีวันหยุด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</si>
</sst>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0.0"/>
    <numFmt numFmtId="191" formatCode="#,##0.0_ ;\-#,##0.0\ "/>
  </numFmts>
  <fonts count="12" x14ac:knownFonts="1">
    <font>
      <sz val="16"/>
      <name val="CordiaUPC"/>
      <charset val="222"/>
    </font>
    <font>
      <sz val="16"/>
      <name val="CordiaUPC"/>
      <family val="2"/>
    </font>
    <font>
      <b/>
      <sz val="16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9" fontId="6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189" fontId="7" fillId="0" borderId="0" xfId="1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91" fontId="6" fillId="0" borderId="0" xfId="1" applyNumberFormat="1" applyFont="1" applyAlignment="1">
      <alignment horizontal="right"/>
    </xf>
    <xf numFmtId="191" fontId="7" fillId="0" borderId="0" xfId="1" applyNumberFormat="1" applyFont="1" applyBorder="1" applyAlignment="1">
      <alignment horizontal="right"/>
    </xf>
    <xf numFmtId="191" fontId="7" fillId="0" borderId="2" xfId="1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8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189" fontId="11" fillId="0" borderId="0" xfId="1" applyNumberFormat="1" applyFont="1" applyFill="1" applyBorder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4" fillId="0" borderId="0" xfId="0" applyFont="1" applyBorder="1" applyAlignment="1">
      <alignment vertical="center"/>
    </xf>
    <xf numFmtId="189" fontId="9" fillId="0" borderId="0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3" fontId="8" fillId="0" borderId="0" xfId="0" applyNumberFormat="1" applyFont="1" applyFill="1" applyBorder="1" applyAlignment="1">
      <alignment horizontal="center"/>
    </xf>
    <xf numFmtId="189" fontId="8" fillId="0" borderId="0" xfId="1" applyNumberFormat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view="pageLayout" topLeftCell="A5" zoomScale="93" zoomScalePageLayoutView="93" workbookViewId="0">
      <selection activeCell="Q10" sqref="Q10"/>
    </sheetView>
  </sheetViews>
  <sheetFormatPr defaultColWidth="9" defaultRowHeight="26.1" customHeight="1" x14ac:dyDescent="0.55000000000000004"/>
  <cols>
    <col min="1" max="1" width="22.875" style="4" customWidth="1"/>
    <col min="2" max="4" width="6.125" style="4" customWidth="1"/>
    <col min="5" max="5" width="0.25" style="4" customWidth="1"/>
    <col min="6" max="8" width="6.125" style="4" customWidth="1"/>
    <col min="9" max="9" width="0.875" style="4" customWidth="1"/>
    <col min="10" max="10" width="6.25" style="4" customWidth="1"/>
    <col min="11" max="11" width="6.125" style="4" customWidth="1"/>
    <col min="12" max="12" width="7.375" style="4" customWidth="1"/>
    <col min="13" max="26" width="9" style="35"/>
    <col min="27" max="16384" width="9" style="4"/>
  </cols>
  <sheetData>
    <row r="1" spans="1:26" ht="26.1" customHeight="1" x14ac:dyDescent="0.25">
      <c r="A1" s="1" t="s">
        <v>17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23"/>
      <c r="N1" s="34"/>
      <c r="O1" s="20"/>
      <c r="P1" s="22"/>
      <c r="Q1" s="22"/>
      <c r="R1" s="21"/>
      <c r="S1" s="22"/>
      <c r="T1" s="22"/>
      <c r="U1" s="21"/>
      <c r="V1" s="22"/>
      <c r="W1" s="22"/>
    </row>
    <row r="2" spans="1:26" ht="26.1" customHeight="1" x14ac:dyDescent="0.25">
      <c r="A2" s="1" t="s">
        <v>20</v>
      </c>
      <c r="M2" s="23"/>
      <c r="N2" s="23"/>
      <c r="O2" s="36"/>
      <c r="P2" s="37"/>
      <c r="Q2" s="37"/>
      <c r="R2" s="36"/>
      <c r="S2" s="37"/>
      <c r="T2" s="37"/>
      <c r="U2" s="36"/>
      <c r="V2" s="37"/>
      <c r="W2" s="37"/>
    </row>
    <row r="3" spans="1:26" s="2" customFormat="1" ht="26.1" customHeight="1" x14ac:dyDescent="0.25">
      <c r="A3" s="31" t="s">
        <v>5</v>
      </c>
      <c r="B3" s="31" t="s">
        <v>1</v>
      </c>
      <c r="C3" s="31"/>
      <c r="D3" s="31"/>
      <c r="E3" s="5"/>
      <c r="F3" s="31" t="s">
        <v>12</v>
      </c>
      <c r="G3" s="31"/>
      <c r="H3" s="31"/>
      <c r="I3" s="5"/>
      <c r="J3" s="31" t="s">
        <v>13</v>
      </c>
      <c r="K3" s="31"/>
      <c r="L3" s="31"/>
      <c r="M3" s="23"/>
      <c r="N3" s="23"/>
      <c r="O3" s="36"/>
      <c r="P3" s="37"/>
      <c r="Q3" s="37"/>
      <c r="R3" s="36"/>
      <c r="S3" s="37"/>
      <c r="T3" s="37"/>
      <c r="U3" s="36"/>
      <c r="V3" s="37"/>
      <c r="W3" s="37"/>
      <c r="X3" s="38"/>
      <c r="Y3" s="38"/>
      <c r="Z3" s="38"/>
    </row>
    <row r="4" spans="1:26" s="2" customFormat="1" ht="26.1" customHeight="1" x14ac:dyDescent="0.25">
      <c r="A4" s="31"/>
      <c r="B4" s="6" t="s">
        <v>1</v>
      </c>
      <c r="C4" s="6" t="s">
        <v>2</v>
      </c>
      <c r="D4" s="6" t="s">
        <v>3</v>
      </c>
      <c r="E4" s="7"/>
      <c r="F4" s="6" t="s">
        <v>1</v>
      </c>
      <c r="G4" s="6" t="s">
        <v>14</v>
      </c>
      <c r="H4" s="6" t="s">
        <v>15</v>
      </c>
      <c r="I4" s="7"/>
      <c r="J4" s="7" t="s">
        <v>1</v>
      </c>
      <c r="K4" s="7" t="s">
        <v>14</v>
      </c>
      <c r="L4" s="7" t="s">
        <v>15</v>
      </c>
      <c r="M4" s="24"/>
      <c r="N4" s="23"/>
      <c r="O4" s="36"/>
      <c r="P4" s="37"/>
      <c r="Q4" s="37"/>
      <c r="R4" s="36"/>
      <c r="S4" s="37"/>
      <c r="T4" s="37"/>
      <c r="U4" s="36"/>
      <c r="V4" s="37"/>
      <c r="W4" s="37"/>
      <c r="X4" s="38"/>
      <c r="Y4" s="38"/>
      <c r="Z4" s="38"/>
    </row>
    <row r="5" spans="1:26" s="2" customFormat="1" ht="26.1" customHeight="1" x14ac:dyDescent="0.25">
      <c r="A5" s="8"/>
      <c r="B5" s="32" t="s">
        <v>4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5"/>
      <c r="N5" s="23"/>
      <c r="O5" s="36"/>
      <c r="P5" s="37"/>
      <c r="Q5" s="37"/>
      <c r="R5" s="36"/>
      <c r="S5" s="37"/>
      <c r="T5" s="37"/>
      <c r="U5" s="36"/>
      <c r="V5" s="37"/>
      <c r="W5" s="37"/>
      <c r="X5" s="38"/>
      <c r="Y5" s="38"/>
      <c r="Z5" s="38"/>
    </row>
    <row r="6" spans="1:26" ht="26.1" customHeight="1" x14ac:dyDescent="0.25">
      <c r="A6" s="9" t="s">
        <v>0</v>
      </c>
      <c r="B6" s="10">
        <v>32171.033799999983</v>
      </c>
      <c r="C6" s="10">
        <v>17739.548999999995</v>
      </c>
      <c r="D6" s="10">
        <v>14431.484799999989</v>
      </c>
      <c r="E6" s="10"/>
      <c r="F6" s="10">
        <v>5886.5030999999981</v>
      </c>
      <c r="G6" s="10">
        <v>3108.6128999999996</v>
      </c>
      <c r="H6" s="10">
        <v>2777.8902000000007</v>
      </c>
      <c r="I6" s="10"/>
      <c r="J6" s="10">
        <v>26284.530699999974</v>
      </c>
      <c r="K6" s="10">
        <v>14630.936100000004</v>
      </c>
      <c r="L6" s="10">
        <v>11653.594599999993</v>
      </c>
      <c r="M6" s="25"/>
      <c r="N6" s="23"/>
      <c r="O6" s="36"/>
      <c r="P6" s="37"/>
      <c r="Q6" s="37"/>
      <c r="R6" s="36"/>
      <c r="S6" s="37"/>
      <c r="T6" s="37"/>
      <c r="U6" s="36"/>
      <c r="V6" s="37"/>
      <c r="W6" s="37"/>
    </row>
    <row r="7" spans="1:26" ht="26.1" customHeight="1" x14ac:dyDescent="0.25">
      <c r="A7" s="11" t="s">
        <v>8</v>
      </c>
      <c r="B7" s="12">
        <v>12172.654300000002</v>
      </c>
      <c r="C7" s="12">
        <v>5873.8300999999983</v>
      </c>
      <c r="D7" s="12">
        <v>6298.8241999999991</v>
      </c>
      <c r="E7" s="12"/>
      <c r="F7" s="12">
        <v>4058.0244000000007</v>
      </c>
      <c r="G7" s="12">
        <v>1641.7082</v>
      </c>
      <c r="H7" s="12">
        <v>2416.3162000000002</v>
      </c>
      <c r="I7" s="13"/>
      <c r="J7" s="12">
        <v>8114.6298999999963</v>
      </c>
      <c r="K7" s="12">
        <v>4232.121900000001</v>
      </c>
      <c r="L7" s="12">
        <v>3882.5080000000003</v>
      </c>
      <c r="M7" s="25"/>
      <c r="N7" s="23"/>
      <c r="O7" s="36"/>
      <c r="P7" s="37"/>
      <c r="Q7" s="37"/>
      <c r="R7" s="36"/>
      <c r="S7" s="37"/>
      <c r="T7" s="37"/>
      <c r="U7" s="36"/>
      <c r="V7" s="37"/>
      <c r="W7" s="37"/>
    </row>
    <row r="8" spans="1:26" ht="26.1" customHeight="1" x14ac:dyDescent="0.25">
      <c r="A8" s="11" t="s">
        <v>9</v>
      </c>
      <c r="B8" s="12">
        <v>7360.4073000000017</v>
      </c>
      <c r="C8" s="12">
        <v>4650.3272999999999</v>
      </c>
      <c r="D8" s="12">
        <v>2710.0799999999995</v>
      </c>
      <c r="E8" s="12"/>
      <c r="F8" s="12">
        <v>1297.2981000000002</v>
      </c>
      <c r="G8" s="12">
        <v>1109.9777999999999</v>
      </c>
      <c r="H8" s="12">
        <v>187.3203</v>
      </c>
      <c r="I8" s="13"/>
      <c r="J8" s="12">
        <v>6063.1091999999999</v>
      </c>
      <c r="K8" s="12">
        <v>3540.3494999999994</v>
      </c>
      <c r="L8" s="12">
        <v>2522.7596999999996</v>
      </c>
      <c r="M8" s="25"/>
      <c r="N8" s="23"/>
      <c r="O8" s="36"/>
      <c r="P8" s="37"/>
      <c r="Q8" s="37"/>
      <c r="R8" s="36"/>
      <c r="S8" s="37"/>
      <c r="T8" s="37"/>
      <c r="U8" s="36"/>
      <c r="V8" s="37"/>
      <c r="W8" s="37"/>
    </row>
    <row r="9" spans="1:26" ht="26.1" customHeight="1" x14ac:dyDescent="0.25">
      <c r="A9" s="14" t="s">
        <v>11</v>
      </c>
      <c r="B9" s="12">
        <v>4961.2106000000003</v>
      </c>
      <c r="C9" s="12">
        <v>2621.7201000000005</v>
      </c>
      <c r="D9" s="12">
        <v>2339.4904999999999</v>
      </c>
      <c r="E9" s="12"/>
      <c r="F9" s="12">
        <v>72.158699999999996</v>
      </c>
      <c r="G9" s="12">
        <v>72.158699999999996</v>
      </c>
      <c r="H9" s="12">
        <v>0</v>
      </c>
      <c r="I9" s="13"/>
      <c r="J9" s="12">
        <v>4889.0519000000004</v>
      </c>
      <c r="K9" s="12">
        <v>2549.5614000000005</v>
      </c>
      <c r="L9" s="12">
        <v>2339.4904999999999</v>
      </c>
      <c r="M9" s="25"/>
      <c r="N9" s="23"/>
      <c r="O9" s="36"/>
      <c r="P9" s="37"/>
      <c r="Q9" s="37"/>
      <c r="R9" s="36"/>
      <c r="S9" s="37"/>
      <c r="T9" s="37"/>
      <c r="U9" s="36"/>
      <c r="V9" s="37"/>
      <c r="W9" s="37"/>
    </row>
    <row r="10" spans="1:26" ht="26.1" customHeight="1" x14ac:dyDescent="0.25">
      <c r="A10" s="14" t="s">
        <v>10</v>
      </c>
      <c r="B10" s="12">
        <v>6531.9856000000018</v>
      </c>
      <c r="C10" s="12">
        <v>4034.0631000000003</v>
      </c>
      <c r="D10" s="12">
        <v>2497.9225000000001</v>
      </c>
      <c r="E10" s="12"/>
      <c r="F10" s="12">
        <v>0</v>
      </c>
      <c r="G10" s="12">
        <v>0</v>
      </c>
      <c r="H10" s="12">
        <v>0</v>
      </c>
      <c r="I10" s="13"/>
      <c r="J10" s="12">
        <v>6531.9856000000018</v>
      </c>
      <c r="K10" s="12">
        <v>4034.0631000000003</v>
      </c>
      <c r="L10" s="12">
        <v>2497.9225000000001</v>
      </c>
      <c r="M10" s="26"/>
      <c r="N10" s="39"/>
      <c r="O10" s="36"/>
      <c r="P10" s="37"/>
      <c r="Q10" s="37"/>
      <c r="R10" s="36"/>
      <c r="S10" s="37"/>
      <c r="T10" s="37"/>
      <c r="U10" s="36"/>
      <c r="V10" s="37"/>
      <c r="W10" s="37"/>
    </row>
    <row r="11" spans="1:26" ht="26.1" customHeight="1" x14ac:dyDescent="0.25">
      <c r="A11" s="11" t="s">
        <v>16</v>
      </c>
      <c r="B11" s="12">
        <v>115.25279999999999</v>
      </c>
      <c r="C11" s="12">
        <v>115.25279999999999</v>
      </c>
      <c r="D11" s="12">
        <v>0</v>
      </c>
      <c r="E11" s="15"/>
      <c r="F11" s="12">
        <v>115.25279999999999</v>
      </c>
      <c r="G11" s="12">
        <v>115.25279999999999</v>
      </c>
      <c r="H11" s="12">
        <v>0</v>
      </c>
      <c r="I11" s="15"/>
      <c r="J11" s="12">
        <v>0</v>
      </c>
      <c r="K11" s="12">
        <v>0</v>
      </c>
      <c r="L11" s="12">
        <v>0</v>
      </c>
      <c r="M11" s="23"/>
      <c r="N11" s="27"/>
      <c r="O11" s="40"/>
      <c r="P11" s="28"/>
      <c r="Q11" s="28"/>
      <c r="R11" s="40"/>
      <c r="S11" s="40"/>
      <c r="T11" s="28"/>
      <c r="U11" s="40"/>
      <c r="V11" s="28"/>
      <c r="W11" s="28"/>
    </row>
    <row r="12" spans="1:26" ht="26.1" customHeight="1" x14ac:dyDescent="0.25">
      <c r="A12" s="11" t="s">
        <v>22</v>
      </c>
      <c r="B12" s="12">
        <v>567.8755000000001</v>
      </c>
      <c r="C12" s="12">
        <v>169.5154</v>
      </c>
      <c r="D12" s="12">
        <v>398.36009999999999</v>
      </c>
      <c r="E12" s="15"/>
      <c r="F12" s="12">
        <v>243.27289999999999</v>
      </c>
      <c r="G12" s="12">
        <v>169.5154</v>
      </c>
      <c r="H12" s="12">
        <v>73.757499999999993</v>
      </c>
      <c r="I12" s="15"/>
      <c r="J12" s="12">
        <v>324.6026</v>
      </c>
      <c r="K12" s="12">
        <v>0</v>
      </c>
      <c r="L12" s="12">
        <v>324.6026</v>
      </c>
    </row>
    <row r="13" spans="1:26" ht="26.1" customHeight="1" x14ac:dyDescent="0.25">
      <c r="A13" s="16" t="s">
        <v>7</v>
      </c>
      <c r="B13" s="12">
        <v>176.35769999999999</v>
      </c>
      <c r="C13" s="12">
        <v>176.35769999999999</v>
      </c>
      <c r="D13" s="12">
        <v>0</v>
      </c>
      <c r="E13" s="15"/>
      <c r="F13" s="12">
        <v>0</v>
      </c>
      <c r="G13" s="12">
        <v>0</v>
      </c>
      <c r="H13" s="12">
        <v>0</v>
      </c>
      <c r="I13" s="15"/>
      <c r="J13" s="12">
        <v>176.35769999999999</v>
      </c>
      <c r="K13" s="12">
        <v>176.35769999999999</v>
      </c>
      <c r="L13" s="12">
        <v>0</v>
      </c>
    </row>
    <row r="14" spans="1:26" ht="26.1" customHeight="1" x14ac:dyDescent="0.25">
      <c r="A14" s="16" t="s">
        <v>21</v>
      </c>
      <c r="B14" s="12">
        <v>285.29000000000002</v>
      </c>
      <c r="C14" s="12">
        <v>98.482500000000002</v>
      </c>
      <c r="D14" s="12">
        <v>186.8075</v>
      </c>
      <c r="E14" s="15"/>
      <c r="F14" s="12">
        <v>100.4962</v>
      </c>
      <c r="G14" s="12">
        <v>0</v>
      </c>
      <c r="H14" s="12">
        <v>100.4962</v>
      </c>
      <c r="I14" s="15"/>
      <c r="J14" s="12">
        <v>184.7938</v>
      </c>
      <c r="K14" s="12">
        <v>98.482500000000002</v>
      </c>
      <c r="L14" s="12">
        <v>86.311300000000003</v>
      </c>
      <c r="M14" s="23"/>
      <c r="N14" s="27"/>
      <c r="O14" s="40"/>
      <c r="P14" s="28"/>
      <c r="Q14" s="28"/>
      <c r="R14" s="40"/>
      <c r="S14" s="40"/>
      <c r="T14" s="28"/>
      <c r="U14" s="40"/>
      <c r="V14" s="28"/>
      <c r="W14" s="28"/>
    </row>
    <row r="15" spans="1:26" ht="26.1" customHeight="1" x14ac:dyDescent="0.55000000000000004">
      <c r="A15" s="15"/>
      <c r="B15" s="33" t="s">
        <v>6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26" ht="26.1" customHeight="1" x14ac:dyDescent="0.25">
      <c r="A16" s="9" t="s">
        <v>0</v>
      </c>
      <c r="B16" s="17">
        <f>SUM(B17:B24)</f>
        <v>100.00000000000007</v>
      </c>
      <c r="C16" s="17">
        <f>SUM(C17:C24)</f>
        <v>100.00000000000001</v>
      </c>
      <c r="D16" s="17">
        <f>SUM(D17:D24)</f>
        <v>100.00000000000007</v>
      </c>
      <c r="E16" s="17" t="e">
        <f>SUM(E17:E22)</f>
        <v>#DIV/0!</v>
      </c>
      <c r="F16" s="17">
        <f>SUM(F17:F24)</f>
        <v>100.00000000000006</v>
      </c>
      <c r="G16" s="17">
        <f>SUM(G17:G24)</f>
        <v>100.00000000000001</v>
      </c>
      <c r="H16" s="17">
        <f>SUM(H17:H24)</f>
        <v>99.999999999999986</v>
      </c>
      <c r="I16" s="17"/>
      <c r="J16" s="17">
        <f>SUM(J17:J24)</f>
        <v>100.0000000000001</v>
      </c>
      <c r="K16" s="17">
        <f>SUM(K17:K24)</f>
        <v>99.999999999999972</v>
      </c>
      <c r="L16" s="17">
        <f>SUM(L17:L24)</f>
        <v>100.00000000000006</v>
      </c>
    </row>
    <row r="17" spans="1:12" ht="26.1" customHeight="1" x14ac:dyDescent="0.25">
      <c r="A17" s="11" t="s">
        <v>8</v>
      </c>
      <c r="B17" s="18">
        <f t="shared" ref="B17:B22" si="0">B7*100/$B$6</f>
        <v>37.837311588041068</v>
      </c>
      <c r="C17" s="18">
        <f t="shared" ref="C17:C22" si="1">C7*100/$C$6</f>
        <v>33.111496239278686</v>
      </c>
      <c r="D17" s="18">
        <f>D7*100/$D$6</f>
        <v>43.6464042840554</v>
      </c>
      <c r="E17" s="18" t="e">
        <f t="shared" ref="E17:E22" si="2">E7*100/E6</f>
        <v>#DIV/0!</v>
      </c>
      <c r="F17" s="18">
        <f>F7*100/$F$6</f>
        <v>68.93777733676896</v>
      </c>
      <c r="G17" s="18">
        <f>G7*100/$G$6</f>
        <v>52.811599668778328</v>
      </c>
      <c r="H17" s="18">
        <f>H7*100/$H$6</f>
        <v>86.983862789105189</v>
      </c>
      <c r="I17" s="18"/>
      <c r="J17" s="18">
        <f>J7*100/$J$6</f>
        <v>30.872264727176599</v>
      </c>
      <c r="K17" s="18">
        <f>K7*100/$K$6</f>
        <v>28.925845011379689</v>
      </c>
      <c r="L17" s="18">
        <f>L7*100/$L$6</f>
        <v>33.315969306157285</v>
      </c>
    </row>
    <row r="18" spans="1:12" ht="26.1" customHeight="1" x14ac:dyDescent="0.25">
      <c r="A18" s="11" t="s">
        <v>9</v>
      </c>
      <c r="B18" s="18">
        <f t="shared" si="0"/>
        <v>22.878989048838108</v>
      </c>
      <c r="C18" s="18">
        <f t="shared" si="1"/>
        <v>26.214461822000104</v>
      </c>
      <c r="D18" s="18">
        <f>D8*100/$D$6</f>
        <v>18.77894088902066</v>
      </c>
      <c r="E18" s="18" t="e">
        <f t="shared" si="2"/>
        <v>#DIV/0!</v>
      </c>
      <c r="F18" s="18">
        <f>F8*100/$F$6</f>
        <v>22.038518929854988</v>
      </c>
      <c r="G18" s="18">
        <f>G8*100/$G$6</f>
        <v>35.706530073268368</v>
      </c>
      <c r="H18" s="18">
        <f>H8*100/$H$6</f>
        <v>6.7432578868668003</v>
      </c>
      <c r="I18" s="18"/>
      <c r="J18" s="18">
        <f>J8*100/$J$6</f>
        <v>23.067214968384452</v>
      </c>
      <c r="K18" s="18">
        <f>K8*100/$K$6</f>
        <v>24.197696413970384</v>
      </c>
      <c r="L18" s="18">
        <f>L8*100/$L$6</f>
        <v>21.647910250799363</v>
      </c>
    </row>
    <row r="19" spans="1:12" ht="26.1" customHeight="1" x14ac:dyDescent="0.25">
      <c r="A19" s="14" t="s">
        <v>11</v>
      </c>
      <c r="B19" s="18">
        <f t="shared" si="0"/>
        <v>15.421358949304276</v>
      </c>
      <c r="C19" s="18">
        <f t="shared" si="1"/>
        <v>14.778955767139296</v>
      </c>
      <c r="D19" s="18">
        <f>D9*100/$D$6</f>
        <v>16.211017316804448</v>
      </c>
      <c r="E19" s="18" t="e">
        <f t="shared" si="2"/>
        <v>#DIV/0!</v>
      </c>
      <c r="F19" s="18">
        <f>F9*100/$F$6</f>
        <v>1.2258330416915948</v>
      </c>
      <c r="G19" s="18">
        <f>G9*100/$G$6</f>
        <v>2.3212507417697457</v>
      </c>
      <c r="H19" s="18" t="s">
        <v>18</v>
      </c>
      <c r="I19" s="18"/>
      <c r="J19" s="18">
        <f>J9*100/$J$6</f>
        <v>18.600491505066156</v>
      </c>
      <c r="K19" s="18">
        <f>K9*100/$K$6</f>
        <v>17.425825542358837</v>
      </c>
      <c r="L19" s="18">
        <f>L9*100/$L$6</f>
        <v>20.075269307892359</v>
      </c>
    </row>
    <row r="20" spans="1:12" ht="26.1" customHeight="1" x14ac:dyDescent="0.25">
      <c r="A20" s="14" t="s">
        <v>10</v>
      </c>
      <c r="B20" s="18">
        <f t="shared" si="0"/>
        <v>20.30393440449528</v>
      </c>
      <c r="C20" s="18">
        <f t="shared" si="1"/>
        <v>22.740505409692219</v>
      </c>
      <c r="D20" s="18">
        <f>D10*100/$D$6</f>
        <v>17.308839212441963</v>
      </c>
      <c r="E20" s="18" t="e">
        <f t="shared" si="2"/>
        <v>#DIV/0!</v>
      </c>
      <c r="F20" s="18" t="s">
        <v>18</v>
      </c>
      <c r="G20" s="18" t="s">
        <v>18</v>
      </c>
      <c r="H20" s="18" t="s">
        <v>18</v>
      </c>
      <c r="I20" s="18"/>
      <c r="J20" s="18">
        <f>J10*100/$J$6</f>
        <v>24.851064204087191</v>
      </c>
      <c r="K20" s="18">
        <f>K10*100/$K$6</f>
        <v>27.57214625522149</v>
      </c>
      <c r="L20" s="18">
        <f>L10*100/$L$6</f>
        <v>21.434781161857146</v>
      </c>
    </row>
    <row r="21" spans="1:12" ht="26.1" customHeight="1" x14ac:dyDescent="0.25">
      <c r="A21" s="11" t="s">
        <v>16</v>
      </c>
      <c r="B21" s="18">
        <f t="shared" si="0"/>
        <v>0.35825022197452683</v>
      </c>
      <c r="C21" s="18">
        <f t="shared" si="1"/>
        <v>0.64969408185067168</v>
      </c>
      <c r="D21" s="18" t="s">
        <v>18</v>
      </c>
      <c r="E21" s="18" t="e">
        <f t="shared" si="2"/>
        <v>#DIV/0!</v>
      </c>
      <c r="F21" s="18">
        <f>F11*100/$F$6</f>
        <v>1.9579162372308956</v>
      </c>
      <c r="G21" s="18">
        <f>G11*100/$G$6</f>
        <v>3.7075314202035257</v>
      </c>
      <c r="H21" s="18" t="s">
        <v>18</v>
      </c>
      <c r="I21" s="18"/>
      <c r="J21" s="18" t="s">
        <v>18</v>
      </c>
      <c r="K21" s="18" t="s">
        <v>18</v>
      </c>
      <c r="L21" s="18" t="s">
        <v>18</v>
      </c>
    </row>
    <row r="22" spans="1:12" ht="26.1" customHeight="1" x14ac:dyDescent="0.25">
      <c r="A22" s="11" t="s">
        <v>22</v>
      </c>
      <c r="B22" s="18">
        <f t="shared" si="0"/>
        <v>1.7651764115830197</v>
      </c>
      <c r="C22" s="18">
        <f t="shared" si="1"/>
        <v>0.95557897215989007</v>
      </c>
      <c r="D22" s="18">
        <f>D12*100/$D$6</f>
        <v>2.7603542221795521</v>
      </c>
      <c r="E22" s="18" t="e">
        <f t="shared" si="2"/>
        <v>#DIV/0!</v>
      </c>
      <c r="F22" s="18">
        <f>F12*100/$F$6</f>
        <v>4.1327235519505647</v>
      </c>
      <c r="G22" s="18">
        <f>G12*100/$G$6</f>
        <v>5.4530880959800436</v>
      </c>
      <c r="H22" s="18">
        <f>H12*100/$H$6</f>
        <v>2.6551625402616694</v>
      </c>
      <c r="I22" s="18"/>
      <c r="J22" s="18">
        <f>J12*100/$J$6</f>
        <v>1.2349568029380882</v>
      </c>
      <c r="K22" s="18" t="s">
        <v>18</v>
      </c>
      <c r="L22" s="18">
        <f>L12*100/$L$6</f>
        <v>2.785428969701762</v>
      </c>
    </row>
    <row r="23" spans="1:12" ht="26.1" customHeight="1" x14ac:dyDescent="0.25">
      <c r="A23" s="29" t="s">
        <v>7</v>
      </c>
      <c r="B23" s="18">
        <f t="shared" ref="B23:B24" si="3">B13*100/$B$6</f>
        <v>0.54818785462840824</v>
      </c>
      <c r="C23" s="18">
        <f t="shared" ref="C23:C24" si="4">C13*100/$C$6</f>
        <v>0.99414985127299482</v>
      </c>
      <c r="D23" s="18" t="s">
        <v>18</v>
      </c>
      <c r="E23" s="18" t="e">
        <f>E13*100/#REF!</f>
        <v>#REF!</v>
      </c>
      <c r="F23" s="18" t="s">
        <v>18</v>
      </c>
      <c r="G23" s="18" t="s">
        <v>18</v>
      </c>
      <c r="H23" s="18" t="s">
        <v>18</v>
      </c>
      <c r="I23" s="18"/>
      <c r="J23" s="18">
        <f t="shared" ref="J23:J24" si="5">J13*100/$J$6</f>
        <v>0.67095624423684375</v>
      </c>
      <c r="K23" s="18">
        <f t="shared" ref="K23:K24" si="6">K13*100/$K$6</f>
        <v>1.2053753689758782</v>
      </c>
      <c r="L23" s="18" t="s">
        <v>18</v>
      </c>
    </row>
    <row r="24" spans="1:12" ht="26.1" customHeight="1" x14ac:dyDescent="0.25">
      <c r="A24" s="30" t="s">
        <v>21</v>
      </c>
      <c r="B24" s="19">
        <f t="shared" si="3"/>
        <v>0.88679152113538917</v>
      </c>
      <c r="C24" s="19">
        <f t="shared" si="4"/>
        <v>0.55515785660616301</v>
      </c>
      <c r="D24" s="19">
        <f t="shared" ref="D24" si="7">D14*100/$D$6</f>
        <v>1.2944440754980397</v>
      </c>
      <c r="E24" s="19" t="e">
        <f t="shared" ref="E24" si="8">E14*100/E13</f>
        <v>#DIV/0!</v>
      </c>
      <c r="F24" s="19">
        <f t="shared" ref="F24" si="9">F14*100/$F$6</f>
        <v>1.7072309025030503</v>
      </c>
      <c r="G24" s="19" t="s">
        <v>18</v>
      </c>
      <c r="H24" s="19">
        <f t="shared" ref="H24" si="10">H14*100/$H$6</f>
        <v>3.6177167837663267</v>
      </c>
      <c r="I24" s="19"/>
      <c r="J24" s="19">
        <f t="shared" si="5"/>
        <v>0.70305154811076842</v>
      </c>
      <c r="K24" s="19">
        <f t="shared" si="6"/>
        <v>0.6731114080937034</v>
      </c>
      <c r="L24" s="19">
        <f t="shared" ref="L24" si="11">L14*100/$L$6</f>
        <v>0.74064100359214535</v>
      </c>
    </row>
    <row r="25" spans="1:12" ht="26.1" customHeight="1" x14ac:dyDescent="0.55000000000000004">
      <c r="A25" s="4" t="s">
        <v>19</v>
      </c>
    </row>
  </sheetData>
  <mergeCells count="6">
    <mergeCell ref="J3:L3"/>
    <mergeCell ref="B5:L5"/>
    <mergeCell ref="B15:L15"/>
    <mergeCell ref="A3:A4"/>
    <mergeCell ref="B3:D3"/>
    <mergeCell ref="F3:H3"/>
  </mergeCells>
  <phoneticPr fontId="0" type="noConversion"/>
  <pageMargins left="0.98425196850393704" right="0.51181102362204722" top="0.98425196850393704" bottom="0.98425196850393704" header="0.31496062992125984" footer="0.98425196850393704"/>
  <pageSetup paperSize="9" orientation="portrait" horizontalDpi="300" verticalDpi="300" r:id="rId1"/>
  <headerFooter alignWithMargins="0">
    <oddHeader>&amp;C&amp;"TH SarabunPSK,Regular"21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9" sqref="H9"/>
    </sheetView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10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2014-08-01T03:42:51Z</cp:lastPrinted>
  <dcterms:created xsi:type="dcterms:W3CDTF">2007-01-27T02:01:41Z</dcterms:created>
  <dcterms:modified xsi:type="dcterms:W3CDTF">2017-03-31T08:46:54Z</dcterms:modified>
</cp:coreProperties>
</file>