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.10" sheetId="1" r:id="rId1"/>
  </sheets>
  <calcPr calcId="145621"/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I46" i="1"/>
  <c r="H46" i="1"/>
  <c r="G46" i="1"/>
  <c r="F46" i="1"/>
  <c r="E46" i="1"/>
  <c r="I45" i="1"/>
  <c r="I37" i="1" s="1"/>
  <c r="H37" i="1"/>
  <c r="G37" i="1"/>
  <c r="F37" i="1"/>
  <c r="E37" i="1"/>
  <c r="H36" i="1"/>
  <c r="H29" i="1" s="1"/>
  <c r="G36" i="1"/>
  <c r="I29" i="1"/>
  <c r="G29" i="1"/>
  <c r="F29" i="1"/>
  <c r="E29" i="1"/>
  <c r="I24" i="1"/>
  <c r="H24" i="1"/>
  <c r="G24" i="1"/>
  <c r="F24" i="1"/>
  <c r="E24" i="1"/>
  <c r="I17" i="1"/>
  <c r="H17" i="1"/>
  <c r="G17" i="1"/>
  <c r="F17" i="1"/>
  <c r="E17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<sst xmlns="http://schemas.openxmlformats.org/spreadsheetml/2006/main" count="185" uniqueCount="109">
  <si>
    <t>ตาราง</t>
  </si>
  <si>
    <t>ร้อยละของครัวเรือน จำแนกตามลักษณะที่สำคัญของครัวเรือน จังหวัดระยอง พ.ศ. 2557 - 2561</t>
  </si>
  <si>
    <t>Table</t>
  </si>
  <si>
    <t>Percentage of Households by Major Housing Characteristics Rayong Province: 2014 - 2018</t>
  </si>
  <si>
    <t xml:space="preserve">ลักษณะที่สำคัญของครัวเรือน </t>
  </si>
  <si>
    <t>2557</t>
  </si>
  <si>
    <t>2558</t>
  </si>
  <si>
    <t>2559</t>
  </si>
  <si>
    <t>2560</t>
  </si>
  <si>
    <t>2561</t>
  </si>
  <si>
    <t>Major housing characteristics</t>
  </si>
  <si>
    <t>(2014)</t>
  </si>
  <si>
    <t>(2015)</t>
  </si>
  <si>
    <t>(2016)</t>
  </si>
  <si>
    <t>(2017)</t>
  </si>
  <si>
    <t>(2018)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</si>
  <si>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</si>
  <si>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</si>
  <si>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</si>
  <si>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</si>
  <si>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</si>
  <si>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</si>
  <si>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</si>
  <si>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</si>
  <si>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</si>
  <si>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</si>
  <si>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</si>
  <si>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</si>
  <si>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</si>
  <si>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</si>
  <si>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</si>
  <si>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</si>
  <si>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</si>
  <si>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</si>
  <si>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</si>
  <si>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</si>
  <si>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</si>
  <si>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</si>
  <si>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</si>
  <si>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</si>
  <si>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</si>
  <si>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</si>
  <si>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</si>
  <si>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</si>
  <si>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</si>
  <si>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</si>
  <si>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</si>
  <si>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</si>
  <si>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</si>
  <si>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</si>
  <si>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</si>
  <si>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</si>
  <si>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</si>
  <si>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</si>
  <si>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</si>
  <si>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</si>
  <si>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</si>
  <si>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</si>
  <si>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</si>
  <si>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</si>
  <si>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</si>
  <si>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</si>
  <si>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</si>
  <si>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</si>
  <si>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</si>
  <si>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</si>
  <si>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</si>
  <si>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</si>
  <si>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</si>
  <si>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</si>
  <si>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</si>
  <si>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</si>
  <si>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</si>
  <si>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</si>
  <si>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</si>
  <si>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</si>
  <si>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</si>
  <si>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</si>
  <si>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</si>
  <si>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</si>
  <si>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</si>
  <si>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</si>
  <si>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</si>
  <si>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</si>
  <si>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</si>
  <si>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</si>
  <si>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</si>
  <si>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</si>
  <si>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</si>
  <si>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</si>
  <si>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</si>
  <si>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</si>
  <si>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</si>
  <si>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</si>
  <si>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</si>
  <si>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</si>
  <si>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</si>
  <si>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</si>
  <si>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</si>
  <si>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</si>
  <si>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</si>
  <si>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</si>
  <si>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</si>
  <si>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</si>
  <si>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</si>
  <si>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ที่มา:  การสำรวจภาวะเศรษฐกิจและสังคมของครัวเรือนจังหวัดระยอง พ.ศ. 2557 -  2561</t>
  </si>
  <si>
    <t xml:space="preserve">     Source:  The 2014 - 2018 Household Socio - Economic Survey, Rayong Province,  </t>
  </si>
  <si>
    <t xml:space="preserve">            สำนักงานสถิติแห่งชาติ</t>
  </si>
  <si>
    <t xml:space="preserve">               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</si>
</sst>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7" fillId="0" borderId="5" xfId="0" applyNumberFormat="1" applyFont="1" applyFill="1" applyBorder="1" applyAlignment="1">
      <alignment horizontal="right" vertical="center" indent="3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5" xfId="0" applyNumberFormat="1" applyFont="1" applyFill="1" applyBorder="1" applyAlignment="1">
      <alignment horizontal="right" vertical="center" indent="3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4" xfId="0" applyNumberFormat="1" applyFont="1" applyFill="1" applyBorder="1" applyAlignment="1">
      <alignment horizontal="right" vertical="center" indent="3"/>
    </xf>
    <xf numFmtId="187" fontId="7" fillId="0" borderId="4" xfId="0" applyNumberFormat="1" applyFont="1" applyFill="1" applyBorder="1" applyAlignment="1">
      <alignment horizontal="right" vertical="center" indent="3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" fontId="2" fillId="0" borderId="0" xfId="0" applyNumberFormat="1" applyFont="1" applyAlignment="1">
      <alignment horizontal="center"/>
    </xf>
  </cellXfs>
  <cellStyles count="5">
    <cellStyle name="Normal" xfId="0" builtinId="0"/>
    <cellStyle name="Normal 2" xfId="1"/>
    <cellStyle name="เครื่องหมายจุลภาค 3" xfId="2"/>
    <cellStyle name="ปกติ 2" xfId="3"/>
    <cellStyle name="ปกติ_บทที่ 1_53 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59</xdr:row>
      <xdr:rowOff>0</xdr:rowOff>
    </xdr:from>
    <xdr:to>
      <xdr:col>11</xdr:col>
      <xdr:colOff>152400</xdr:colOff>
      <xdr:row>59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1068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3"/>
  <sheetViews>
    <sheetView showGridLines="0" tabSelected="1" workbookViewId="0">
      <selection activeCell="C1" sqref="C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 x14ac:dyDescent="0.3">
      <c r="B1" s="1" t="s">
        <v>0</v>
      </c>
      <c r="C1" s="37">
        <v>10</v>
      </c>
      <c r="D1" s="1" t="s">
        <v>1</v>
      </c>
    </row>
    <row r="2" spans="1:11" s="2" customFormat="1" ht="15.75" customHeight="1" x14ac:dyDescent="0.3">
      <c r="B2" s="1" t="s">
        <v>2</v>
      </c>
      <c r="C2" s="37">
        <v>10</v>
      </c>
      <c r="D2" s="1" t="s">
        <v>3</v>
      </c>
    </row>
    <row r="3" spans="1:11" ht="2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s="10" customFormat="1" ht="12" customHeight="1" x14ac:dyDescent="0.25">
      <c r="A4" s="6" t="s">
        <v>4</v>
      </c>
      <c r="B4" s="6"/>
      <c r="C4" s="6"/>
      <c r="D4" s="6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 t="s">
        <v>10</v>
      </c>
      <c r="K4" s="9"/>
    </row>
    <row r="5" spans="1:11" s="10" customFormat="1" ht="12" customHeight="1" x14ac:dyDescent="0.25">
      <c r="A5" s="11"/>
      <c r="B5" s="11"/>
      <c r="C5" s="11"/>
      <c r="D5" s="11"/>
      <c r="E5" s="12"/>
      <c r="F5" s="12"/>
      <c r="G5" s="12"/>
      <c r="H5" s="12"/>
      <c r="I5" s="12"/>
      <c r="J5" s="13"/>
      <c r="K5" s="14"/>
    </row>
    <row r="6" spans="1:11" s="10" customFormat="1" ht="12" customHeight="1" x14ac:dyDescent="0.25">
      <c r="A6" s="11"/>
      <c r="B6" s="11"/>
      <c r="C6" s="11"/>
      <c r="D6" s="11"/>
      <c r="E6" s="15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3"/>
      <c r="K6" s="14"/>
    </row>
    <row r="7" spans="1:11" s="10" customFormat="1" ht="12" customHeight="1" x14ac:dyDescent="0.25">
      <c r="A7" s="16"/>
      <c r="B7" s="16"/>
      <c r="C7" s="16"/>
      <c r="D7" s="16"/>
      <c r="E7" s="17"/>
      <c r="F7" s="17"/>
      <c r="G7" s="17"/>
      <c r="H7" s="17"/>
      <c r="I7" s="17"/>
      <c r="J7" s="18"/>
      <c r="K7" s="19"/>
    </row>
    <row r="8" spans="1:11" s="24" customFormat="1" ht="15" x14ac:dyDescent="0.5">
      <c r="A8" s="20"/>
      <c r="B8" s="20"/>
      <c r="C8" s="20"/>
      <c r="D8" s="20"/>
      <c r="E8" s="21"/>
      <c r="F8" s="22"/>
      <c r="G8" s="22"/>
      <c r="H8" s="22"/>
      <c r="I8" s="22"/>
      <c r="J8" s="23"/>
      <c r="K8" s="20"/>
    </row>
    <row r="9" spans="1:11" s="24" customFormat="1" ht="15.75" customHeight="1" x14ac:dyDescent="0.5">
      <c r="A9" s="24" t="s">
        <v>16</v>
      </c>
      <c r="E9" s="25">
        <f t="shared" ref="E9:I9" si="0">SUM(E10:E16)</f>
        <v>100.00000000000001</v>
      </c>
      <c r="F9" s="25">
        <f t="shared" si="0"/>
        <v>100</v>
      </c>
      <c r="G9" s="25">
        <f t="shared" si="0"/>
        <v>99.99</v>
      </c>
      <c r="H9" s="25">
        <f t="shared" si="0"/>
        <v>99.999999999999986</v>
      </c>
      <c r="I9" s="25">
        <f t="shared" si="0"/>
        <v>100</v>
      </c>
      <c r="J9" s="22" t="s">
        <v>17</v>
      </c>
      <c r="K9" s="26"/>
    </row>
    <row r="10" spans="1:11" s="27" customFormat="1" ht="15" customHeight="1" x14ac:dyDescent="0.5">
      <c r="B10" s="27" t="s">
        <v>18</v>
      </c>
      <c r="E10" s="28">
        <v>68.2</v>
      </c>
      <c r="F10" s="28">
        <v>66.599999999999994</v>
      </c>
      <c r="G10" s="28">
        <v>57.6</v>
      </c>
      <c r="H10" s="28">
        <v>58.3</v>
      </c>
      <c r="I10" s="28">
        <v>50.9</v>
      </c>
      <c r="J10" s="29"/>
      <c r="K10" s="30" t="s">
        <v>19</v>
      </c>
    </row>
    <row r="11" spans="1:11" s="27" customFormat="1" ht="15" customHeight="1" x14ac:dyDescent="0.5">
      <c r="B11" s="27" t="s">
        <v>20</v>
      </c>
      <c r="E11" s="28">
        <v>30.2</v>
      </c>
      <c r="F11" s="28">
        <v>27.4</v>
      </c>
      <c r="G11" s="28">
        <v>39</v>
      </c>
      <c r="H11" s="28">
        <v>36.4</v>
      </c>
      <c r="I11" s="28">
        <v>38.799999999999997</v>
      </c>
      <c r="J11" s="29"/>
      <c r="K11" s="30" t="s">
        <v>21</v>
      </c>
    </row>
    <row r="12" spans="1:11" s="27" customFormat="1" ht="15" customHeight="1" x14ac:dyDescent="0.5">
      <c r="B12" s="27" t="s">
        <v>22</v>
      </c>
      <c r="E12" s="28">
        <v>1.4</v>
      </c>
      <c r="F12" s="28">
        <v>5.6</v>
      </c>
      <c r="G12" s="28">
        <v>2.35</v>
      </c>
      <c r="H12" s="28">
        <v>3.8</v>
      </c>
      <c r="I12" s="28">
        <v>5.4</v>
      </c>
      <c r="J12" s="29"/>
      <c r="K12" s="30" t="s">
        <v>23</v>
      </c>
    </row>
    <row r="13" spans="1:11" s="27" customFormat="1" ht="15" customHeight="1" x14ac:dyDescent="0.5">
      <c r="B13" s="27" t="s">
        <v>24</v>
      </c>
      <c r="E13" s="28">
        <v>0.2</v>
      </c>
      <c r="F13" s="28" t="s">
        <v>25</v>
      </c>
      <c r="G13" s="28">
        <v>1.04</v>
      </c>
      <c r="H13" s="28">
        <v>1.3</v>
      </c>
      <c r="I13" s="28">
        <v>4.9000000000000004</v>
      </c>
      <c r="J13" s="29"/>
      <c r="K13" s="30" t="s">
        <v>26</v>
      </c>
    </row>
    <row r="14" spans="1:11" s="27" customFormat="1" ht="15" customHeight="1" x14ac:dyDescent="0.5">
      <c r="B14" s="27" t="s">
        <v>27</v>
      </c>
      <c r="E14" s="28" t="s">
        <v>25</v>
      </c>
      <c r="F14" s="28" t="s">
        <v>25</v>
      </c>
      <c r="G14" s="28" t="s">
        <v>25</v>
      </c>
      <c r="H14" s="28" t="s">
        <v>25</v>
      </c>
      <c r="I14" s="28">
        <v>0</v>
      </c>
      <c r="J14" s="29"/>
      <c r="K14" s="30" t="s">
        <v>28</v>
      </c>
    </row>
    <row r="15" spans="1:11" s="27" customFormat="1" ht="15" customHeight="1" x14ac:dyDescent="0.5">
      <c r="B15" s="27" t="s">
        <v>29</v>
      </c>
      <c r="E15" s="28" t="s">
        <v>25</v>
      </c>
      <c r="F15" s="28">
        <v>0.4</v>
      </c>
      <c r="G15" s="28" t="s">
        <v>25</v>
      </c>
      <c r="H15" s="28">
        <v>0.2</v>
      </c>
      <c r="I15" s="28">
        <v>0</v>
      </c>
      <c r="J15" s="29"/>
      <c r="K15" s="30" t="s">
        <v>30</v>
      </c>
    </row>
    <row r="16" spans="1:11" s="27" customFormat="1" ht="15" customHeight="1" x14ac:dyDescent="0.5">
      <c r="B16" s="27" t="s">
        <v>31</v>
      </c>
      <c r="E16" s="28" t="s">
        <v>25</v>
      </c>
      <c r="F16" s="28" t="s">
        <v>25</v>
      </c>
      <c r="G16" s="28" t="s">
        <v>25</v>
      </c>
      <c r="H16" s="28" t="s">
        <v>25</v>
      </c>
      <c r="I16" s="28">
        <v>0</v>
      </c>
      <c r="J16" s="29"/>
      <c r="K16" s="30" t="s">
        <v>32</v>
      </c>
    </row>
    <row r="17" spans="1:11" s="24" customFormat="1" ht="15.75" customHeight="1" x14ac:dyDescent="0.5">
      <c r="A17" s="24" t="s">
        <v>33</v>
      </c>
      <c r="E17" s="25">
        <f t="shared" ref="E17:F17" si="1">SUM(E18:E23)</f>
        <v>100.00000000000001</v>
      </c>
      <c r="F17" s="25">
        <f t="shared" si="1"/>
        <v>100.00000000000001</v>
      </c>
      <c r="G17" s="25">
        <f>SUM(G18:G23)</f>
        <v>100</v>
      </c>
      <c r="H17" s="25">
        <f>SUM(H18:H23)</f>
        <v>100</v>
      </c>
      <c r="I17" s="25">
        <f>SUM(I18:I23)</f>
        <v>99.999999999999986</v>
      </c>
      <c r="J17" s="22" t="s">
        <v>34</v>
      </c>
      <c r="K17" s="26"/>
    </row>
    <row r="18" spans="1:11" s="27" customFormat="1" ht="15" customHeight="1" x14ac:dyDescent="0.5">
      <c r="B18" s="27" t="s">
        <v>35</v>
      </c>
      <c r="E18" s="28">
        <v>89.9</v>
      </c>
      <c r="F18" s="28">
        <v>89.4</v>
      </c>
      <c r="G18" s="28">
        <v>90.8</v>
      </c>
      <c r="H18" s="28">
        <v>89.2</v>
      </c>
      <c r="I18" s="28">
        <v>90.6</v>
      </c>
      <c r="J18" s="29"/>
      <c r="K18" s="30" t="s">
        <v>36</v>
      </c>
    </row>
    <row r="19" spans="1:11" s="27" customFormat="1" ht="15" customHeight="1" x14ac:dyDescent="0.5">
      <c r="B19" s="27" t="s">
        <v>37</v>
      </c>
      <c r="E19" s="28">
        <v>5.2</v>
      </c>
      <c r="F19" s="28">
        <v>4.3</v>
      </c>
      <c r="G19" s="28">
        <v>2.6</v>
      </c>
      <c r="H19" s="28">
        <v>3</v>
      </c>
      <c r="I19" s="28">
        <v>4.0999999999999996</v>
      </c>
      <c r="J19" s="29"/>
      <c r="K19" s="30" t="s">
        <v>38</v>
      </c>
    </row>
    <row r="20" spans="1:11" s="27" customFormat="1" ht="15" customHeight="1" x14ac:dyDescent="0.5">
      <c r="B20" s="27" t="s">
        <v>39</v>
      </c>
      <c r="E20" s="28">
        <v>4.5</v>
      </c>
      <c r="F20" s="28">
        <v>4.4000000000000004</v>
      </c>
      <c r="G20" s="28">
        <v>6.4</v>
      </c>
      <c r="H20" s="28">
        <v>7.6</v>
      </c>
      <c r="I20" s="28">
        <v>4.8</v>
      </c>
      <c r="J20" s="29"/>
      <c r="K20" s="30" t="s">
        <v>40</v>
      </c>
    </row>
    <row r="21" spans="1:11" s="27" customFormat="1" ht="15" customHeight="1" x14ac:dyDescent="0.5">
      <c r="B21" s="27" t="s">
        <v>41</v>
      </c>
      <c r="E21" s="28">
        <v>0.4</v>
      </c>
      <c r="F21" s="28" t="s">
        <v>25</v>
      </c>
      <c r="G21" s="28" t="s">
        <v>25</v>
      </c>
      <c r="H21" s="28" t="s">
        <v>25</v>
      </c>
      <c r="I21" s="28">
        <v>0</v>
      </c>
      <c r="J21" s="29"/>
      <c r="K21" s="30" t="s">
        <v>42</v>
      </c>
    </row>
    <row r="22" spans="1:11" s="27" customFormat="1" ht="15" customHeight="1" x14ac:dyDescent="0.5">
      <c r="B22" s="27" t="s">
        <v>43</v>
      </c>
      <c r="E22" s="28" t="s">
        <v>25</v>
      </c>
      <c r="F22" s="28">
        <v>1.9</v>
      </c>
      <c r="G22" s="28">
        <v>0.2</v>
      </c>
      <c r="H22" s="28">
        <v>0.2</v>
      </c>
      <c r="I22" s="28">
        <v>0.5</v>
      </c>
      <c r="J22" s="29"/>
      <c r="K22" s="30" t="s">
        <v>44</v>
      </c>
    </row>
    <row r="23" spans="1:11" s="27" customFormat="1" ht="15" customHeight="1" x14ac:dyDescent="0.5">
      <c r="B23" s="27" t="s">
        <v>45</v>
      </c>
      <c r="E23" s="28" t="s">
        <v>25</v>
      </c>
      <c r="F23" s="28" t="s">
        <v>25</v>
      </c>
      <c r="G23" s="28" t="s">
        <v>25</v>
      </c>
      <c r="H23" s="28" t="s">
        <v>25</v>
      </c>
      <c r="I23" s="28">
        <v>0</v>
      </c>
      <c r="J23" s="29"/>
      <c r="K23" s="30" t="s">
        <v>32</v>
      </c>
    </row>
    <row r="24" spans="1:11" s="24" customFormat="1" ht="15.75" customHeight="1" x14ac:dyDescent="0.5">
      <c r="A24" s="24" t="s">
        <v>46</v>
      </c>
      <c r="E24" s="25">
        <f t="shared" ref="E24:G24" si="2">SUM(E25:E28)</f>
        <v>100</v>
      </c>
      <c r="F24" s="25">
        <f t="shared" si="2"/>
        <v>100</v>
      </c>
      <c r="G24" s="25">
        <f t="shared" si="2"/>
        <v>100</v>
      </c>
      <c r="H24" s="25">
        <f>SUM(H25:H28)</f>
        <v>100</v>
      </c>
      <c r="I24" s="25">
        <f>SUM(I25:I28)</f>
        <v>100</v>
      </c>
      <c r="J24" s="22" t="s">
        <v>47</v>
      </c>
      <c r="K24" s="26"/>
    </row>
    <row r="25" spans="1:11" s="27" customFormat="1" ht="15" customHeight="1" x14ac:dyDescent="0.5">
      <c r="B25" s="27" t="s">
        <v>48</v>
      </c>
      <c r="E25" s="28">
        <v>59.7</v>
      </c>
      <c r="F25" s="28">
        <v>62</v>
      </c>
      <c r="G25" s="28">
        <v>52.72</v>
      </c>
      <c r="H25" s="28">
        <v>55.6</v>
      </c>
      <c r="I25" s="28">
        <v>54.1</v>
      </c>
      <c r="J25" s="29"/>
      <c r="K25" s="30" t="s">
        <v>49</v>
      </c>
    </row>
    <row r="26" spans="1:11" s="27" customFormat="1" ht="15" customHeight="1" x14ac:dyDescent="0.5">
      <c r="B26" s="27" t="s">
        <v>50</v>
      </c>
      <c r="E26" s="28">
        <v>3.9</v>
      </c>
      <c r="F26" s="28">
        <v>1.9</v>
      </c>
      <c r="G26" s="28">
        <v>1.21</v>
      </c>
      <c r="H26" s="28">
        <v>1.2</v>
      </c>
      <c r="I26" s="28">
        <v>0.4</v>
      </c>
      <c r="J26" s="29"/>
      <c r="K26" s="30" t="s">
        <v>51</v>
      </c>
    </row>
    <row r="27" spans="1:11" s="27" customFormat="1" ht="15" customHeight="1" x14ac:dyDescent="0.5">
      <c r="B27" s="27" t="s">
        <v>52</v>
      </c>
      <c r="E27" s="28">
        <v>31</v>
      </c>
      <c r="F27" s="28">
        <v>31.6</v>
      </c>
      <c r="G27" s="28">
        <v>39.21</v>
      </c>
      <c r="H27" s="28">
        <v>36.9</v>
      </c>
      <c r="I27" s="28">
        <v>36.6</v>
      </c>
      <c r="J27" s="29"/>
      <c r="K27" s="30" t="s">
        <v>53</v>
      </c>
    </row>
    <row r="28" spans="1:11" s="27" customFormat="1" ht="15" customHeight="1" x14ac:dyDescent="0.5">
      <c r="B28" s="27" t="s">
        <v>54</v>
      </c>
      <c r="E28" s="28">
        <v>5.4</v>
      </c>
      <c r="F28" s="28">
        <v>4.5</v>
      </c>
      <c r="G28" s="28">
        <v>6.86</v>
      </c>
      <c r="H28" s="28">
        <v>6.3</v>
      </c>
      <c r="I28" s="28">
        <v>8.9</v>
      </c>
      <c r="J28" s="29"/>
      <c r="K28" s="30" t="s">
        <v>55</v>
      </c>
    </row>
    <row r="29" spans="1:11" s="24" customFormat="1" ht="15" customHeight="1" x14ac:dyDescent="0.5">
      <c r="A29" s="24" t="s">
        <v>56</v>
      </c>
      <c r="E29" s="25">
        <f t="shared" ref="E29:I29" si="3">SUM(E30:E36)</f>
        <v>99.999999999999986</v>
      </c>
      <c r="F29" s="25">
        <f t="shared" si="3"/>
        <v>100</v>
      </c>
      <c r="G29" s="25">
        <f t="shared" si="3"/>
        <v>99.97999999999999</v>
      </c>
      <c r="H29" s="25">
        <f t="shared" si="3"/>
        <v>100</v>
      </c>
      <c r="I29" s="25">
        <f t="shared" si="3"/>
        <v>100</v>
      </c>
      <c r="J29" s="22" t="s">
        <v>57</v>
      </c>
      <c r="K29" s="26"/>
    </row>
    <row r="30" spans="1:11" s="27" customFormat="1" ht="15" customHeight="1" x14ac:dyDescent="0.5">
      <c r="B30" s="27" t="s">
        <v>58</v>
      </c>
      <c r="E30" s="28">
        <v>75.099999999999994</v>
      </c>
      <c r="F30" s="28">
        <v>76.8</v>
      </c>
      <c r="G30" s="28">
        <v>80.599999999999994</v>
      </c>
      <c r="H30" s="28">
        <v>85.1</v>
      </c>
      <c r="I30" s="28">
        <v>93.4</v>
      </c>
      <c r="J30" s="29"/>
      <c r="K30" s="30" t="s">
        <v>59</v>
      </c>
    </row>
    <row r="31" spans="1:11" s="27" customFormat="1" ht="15" customHeight="1" x14ac:dyDescent="0.5">
      <c r="B31" s="27" t="s">
        <v>60</v>
      </c>
      <c r="E31" s="28">
        <v>24.3</v>
      </c>
      <c r="F31" s="28">
        <v>22.3</v>
      </c>
      <c r="G31" s="28">
        <v>18.100000000000001</v>
      </c>
      <c r="H31" s="28">
        <v>14.1</v>
      </c>
      <c r="I31" s="28">
        <v>6.3</v>
      </c>
      <c r="J31" s="29"/>
      <c r="K31" s="30" t="s">
        <v>61</v>
      </c>
    </row>
    <row r="32" spans="1:11" s="27" customFormat="1" ht="15" customHeight="1" x14ac:dyDescent="0.5">
      <c r="B32" s="27" t="s">
        <v>62</v>
      </c>
      <c r="E32" s="28" t="s">
        <v>25</v>
      </c>
      <c r="F32" s="28">
        <v>0.2</v>
      </c>
      <c r="G32" s="28">
        <v>0.2</v>
      </c>
      <c r="H32" s="28" t="s">
        <v>25</v>
      </c>
      <c r="I32" s="28">
        <v>0</v>
      </c>
      <c r="J32" s="29"/>
      <c r="K32" s="30" t="s">
        <v>63</v>
      </c>
    </row>
    <row r="33" spans="1:11" s="27" customFormat="1" ht="15" customHeight="1" x14ac:dyDescent="0.5">
      <c r="B33" s="27" t="s">
        <v>64</v>
      </c>
      <c r="E33" s="28">
        <v>0.6</v>
      </c>
      <c r="F33" s="28">
        <v>0.7</v>
      </c>
      <c r="G33" s="28">
        <v>0.8</v>
      </c>
      <c r="H33" s="28">
        <v>0.4</v>
      </c>
      <c r="I33" s="28">
        <v>0.1</v>
      </c>
      <c r="J33" s="29"/>
      <c r="K33" s="30" t="s">
        <v>65</v>
      </c>
    </row>
    <row r="34" spans="1:11" s="27" customFormat="1" ht="15" customHeight="1" x14ac:dyDescent="0.5">
      <c r="B34" s="27" t="s">
        <v>66</v>
      </c>
      <c r="E34" s="28" t="s">
        <v>25</v>
      </c>
      <c r="F34" s="28" t="s">
        <v>25</v>
      </c>
      <c r="G34" s="28" t="s">
        <v>25</v>
      </c>
      <c r="H34" s="28" t="s">
        <v>25</v>
      </c>
      <c r="I34" s="28">
        <v>0</v>
      </c>
      <c r="J34" s="29"/>
      <c r="K34" s="30" t="s">
        <v>67</v>
      </c>
    </row>
    <row r="35" spans="1:11" s="27" customFormat="1" ht="15" customHeight="1" x14ac:dyDescent="0.5">
      <c r="B35" s="27" t="s">
        <v>68</v>
      </c>
      <c r="E35" s="28" t="s">
        <v>25</v>
      </c>
      <c r="F35" s="28" t="s">
        <v>25</v>
      </c>
      <c r="G35" s="28" t="s">
        <v>25</v>
      </c>
      <c r="H35" s="28" t="s">
        <v>25</v>
      </c>
      <c r="I35" s="28">
        <v>0.2</v>
      </c>
      <c r="J35" s="29"/>
      <c r="K35" s="27" t="s">
        <v>69</v>
      </c>
    </row>
    <row r="36" spans="1:11" s="27" customFormat="1" ht="15" customHeight="1" x14ac:dyDescent="0.5">
      <c r="B36" s="27" t="s">
        <v>70</v>
      </c>
      <c r="E36" s="28" t="s">
        <v>25</v>
      </c>
      <c r="F36" s="28" t="s">
        <v>25</v>
      </c>
      <c r="G36" s="28">
        <f>0.18+0.1</f>
        <v>0.28000000000000003</v>
      </c>
      <c r="H36" s="31">
        <f>0.2+0.2</f>
        <v>0.4</v>
      </c>
      <c r="I36" s="31">
        <v>0</v>
      </c>
      <c r="J36" s="29"/>
      <c r="K36" s="27" t="s">
        <v>32</v>
      </c>
    </row>
    <row r="37" spans="1:11" s="24" customFormat="1" ht="18" customHeight="1" x14ac:dyDescent="0.5">
      <c r="A37" s="24" t="s">
        <v>71</v>
      </c>
      <c r="E37" s="25">
        <f t="shared" ref="E37:F37" si="4">SUM(E38:E45)</f>
        <v>100</v>
      </c>
      <c r="F37" s="25">
        <f t="shared" si="4"/>
        <v>100</v>
      </c>
      <c r="G37" s="25">
        <f>SUM(G38:G45)</f>
        <v>100</v>
      </c>
      <c r="H37" s="25">
        <f>SUM(H38:H45)</f>
        <v>100</v>
      </c>
      <c r="I37" s="25">
        <f>SUM(I38:I45)</f>
        <v>99.999999999999986</v>
      </c>
      <c r="J37" s="22" t="s">
        <v>72</v>
      </c>
      <c r="K37" s="26"/>
    </row>
    <row r="38" spans="1:11" s="24" customFormat="1" ht="15" customHeight="1" x14ac:dyDescent="0.5">
      <c r="B38" s="27" t="s">
        <v>73</v>
      </c>
      <c r="E38" s="28">
        <v>82.5</v>
      </c>
      <c r="F38" s="28">
        <v>89</v>
      </c>
      <c r="G38" s="28">
        <v>80.8</v>
      </c>
      <c r="H38" s="28">
        <v>90.1</v>
      </c>
      <c r="I38" s="28">
        <v>94.1</v>
      </c>
      <c r="J38" s="22"/>
      <c r="K38" s="30" t="s">
        <v>74</v>
      </c>
    </row>
    <row r="39" spans="1:11" s="27" customFormat="1" ht="15" customHeight="1" x14ac:dyDescent="0.5">
      <c r="B39" s="27" t="s">
        <v>58</v>
      </c>
      <c r="E39" s="28">
        <v>2.4</v>
      </c>
      <c r="F39" s="28">
        <v>0.4</v>
      </c>
      <c r="G39" s="28">
        <v>1</v>
      </c>
      <c r="H39" s="28">
        <v>0.3</v>
      </c>
      <c r="I39" s="28">
        <v>0</v>
      </c>
      <c r="J39" s="29"/>
      <c r="K39" s="30" t="s">
        <v>75</v>
      </c>
    </row>
    <row r="40" spans="1:11" s="27" customFormat="1" ht="15" customHeight="1" x14ac:dyDescent="0.5">
      <c r="B40" s="27" t="s">
        <v>60</v>
      </c>
      <c r="E40" s="28">
        <v>9.1</v>
      </c>
      <c r="F40" s="28">
        <v>6.3</v>
      </c>
      <c r="G40" s="28">
        <v>9.8000000000000007</v>
      </c>
      <c r="H40" s="28">
        <v>1.4</v>
      </c>
      <c r="I40" s="28">
        <v>0.8</v>
      </c>
      <c r="J40" s="29"/>
      <c r="K40" s="30" t="s">
        <v>76</v>
      </c>
    </row>
    <row r="41" spans="1:11" s="27" customFormat="1" ht="15" customHeight="1" x14ac:dyDescent="0.5">
      <c r="B41" s="27" t="s">
        <v>62</v>
      </c>
      <c r="E41" s="28" t="s">
        <v>25</v>
      </c>
      <c r="F41" s="28" t="s">
        <v>25</v>
      </c>
      <c r="G41" s="28" t="s">
        <v>25</v>
      </c>
      <c r="H41" s="28" t="s">
        <v>25</v>
      </c>
      <c r="I41" s="28">
        <v>0</v>
      </c>
      <c r="J41" s="29"/>
      <c r="K41" s="30" t="s">
        <v>63</v>
      </c>
    </row>
    <row r="42" spans="1:11" s="27" customFormat="1" ht="15" customHeight="1" x14ac:dyDescent="0.5">
      <c r="B42" s="27" t="s">
        <v>77</v>
      </c>
      <c r="E42" s="28" t="s">
        <v>25</v>
      </c>
      <c r="F42" s="28" t="s">
        <v>25</v>
      </c>
      <c r="G42" s="28" t="s">
        <v>25</v>
      </c>
      <c r="H42" s="28" t="s">
        <v>25</v>
      </c>
      <c r="I42" s="28">
        <v>0</v>
      </c>
      <c r="J42" s="29"/>
      <c r="K42" s="30" t="s">
        <v>78</v>
      </c>
    </row>
    <row r="43" spans="1:11" s="27" customFormat="1" ht="15" customHeight="1" x14ac:dyDescent="0.5">
      <c r="B43" s="27" t="s">
        <v>66</v>
      </c>
      <c r="E43" s="28" t="s">
        <v>25</v>
      </c>
      <c r="F43" s="28" t="s">
        <v>25</v>
      </c>
      <c r="G43" s="28" t="s">
        <v>25</v>
      </c>
      <c r="H43" s="28" t="s">
        <v>25</v>
      </c>
      <c r="I43" s="28">
        <v>0</v>
      </c>
      <c r="J43" s="29"/>
      <c r="K43" s="30" t="s">
        <v>79</v>
      </c>
    </row>
    <row r="44" spans="1:11" s="27" customFormat="1" ht="15" customHeight="1" x14ac:dyDescent="0.5">
      <c r="B44" s="27" t="s">
        <v>68</v>
      </c>
      <c r="E44" s="28">
        <v>0.5</v>
      </c>
      <c r="F44" s="28" t="s">
        <v>25</v>
      </c>
      <c r="G44" s="28" t="s">
        <v>25</v>
      </c>
      <c r="H44" s="28" t="s">
        <v>25</v>
      </c>
      <c r="I44" s="28">
        <v>0</v>
      </c>
      <c r="J44" s="29"/>
      <c r="K44" s="30" t="s">
        <v>69</v>
      </c>
    </row>
    <row r="45" spans="1:11" s="27" customFormat="1" ht="15" customHeight="1" x14ac:dyDescent="0.5">
      <c r="B45" s="27" t="s">
        <v>31</v>
      </c>
      <c r="E45" s="28">
        <v>5.5</v>
      </c>
      <c r="F45" s="28">
        <v>4.3</v>
      </c>
      <c r="G45" s="28">
        <v>8.4</v>
      </c>
      <c r="H45" s="28">
        <v>8.1999999999999993</v>
      </c>
      <c r="I45" s="28">
        <f>4.8+0.3</f>
        <v>5.0999999999999996</v>
      </c>
      <c r="J45" s="29"/>
      <c r="K45" s="27" t="s">
        <v>32</v>
      </c>
    </row>
    <row r="46" spans="1:11" s="24" customFormat="1" ht="15.75" customHeight="1" x14ac:dyDescent="0.5">
      <c r="A46" s="24" t="s">
        <v>80</v>
      </c>
      <c r="E46" s="25">
        <f t="shared" ref="E46:G46" si="5">SUM(E47:E51)</f>
        <v>100</v>
      </c>
      <c r="F46" s="25">
        <f t="shared" si="5"/>
        <v>100</v>
      </c>
      <c r="G46" s="25">
        <f t="shared" si="5"/>
        <v>100</v>
      </c>
      <c r="H46" s="25">
        <f>SUM(H47:H51)</f>
        <v>100</v>
      </c>
      <c r="I46" s="25">
        <f>SUM(I47:I51)</f>
        <v>100</v>
      </c>
      <c r="J46" s="22" t="s">
        <v>81</v>
      </c>
      <c r="K46" s="26"/>
    </row>
    <row r="47" spans="1:11" s="24" customFormat="1" ht="15" customHeight="1" x14ac:dyDescent="0.5">
      <c r="B47" s="27" t="s">
        <v>82</v>
      </c>
      <c r="E47" s="28" t="s">
        <v>25</v>
      </c>
      <c r="F47" s="28" t="s">
        <v>25</v>
      </c>
      <c r="G47" s="28">
        <v>0.33</v>
      </c>
      <c r="H47" s="28">
        <v>0.3</v>
      </c>
      <c r="I47" s="28">
        <v>0</v>
      </c>
      <c r="J47" s="22"/>
      <c r="K47" s="30" t="s">
        <v>83</v>
      </c>
    </row>
    <row r="48" spans="1:11" s="27" customFormat="1" ht="15" customHeight="1" x14ac:dyDescent="0.5">
      <c r="B48" s="27" t="s">
        <v>84</v>
      </c>
      <c r="E48" s="28">
        <v>28</v>
      </c>
      <c r="F48" s="28">
        <v>39.700000000000003</v>
      </c>
      <c r="G48" s="28">
        <v>34.15</v>
      </c>
      <c r="H48" s="28">
        <v>43.6</v>
      </c>
      <c r="I48" s="28">
        <v>54.4</v>
      </c>
      <c r="J48" s="29"/>
      <c r="K48" s="30" t="s">
        <v>85</v>
      </c>
    </row>
    <row r="49" spans="1:11" s="27" customFormat="1" ht="15" customHeight="1" x14ac:dyDescent="0.5">
      <c r="B49" s="27" t="s">
        <v>86</v>
      </c>
      <c r="E49" s="28">
        <v>65.8</v>
      </c>
      <c r="F49" s="28">
        <v>55</v>
      </c>
      <c r="G49" s="28">
        <v>57.99</v>
      </c>
      <c r="H49" s="28">
        <v>49.1</v>
      </c>
      <c r="I49" s="28">
        <v>38</v>
      </c>
      <c r="J49" s="29"/>
      <c r="K49" s="30" t="s">
        <v>87</v>
      </c>
    </row>
    <row r="50" spans="1:11" s="27" customFormat="1" ht="15" customHeight="1" x14ac:dyDescent="0.5">
      <c r="B50" s="27" t="s">
        <v>88</v>
      </c>
      <c r="E50" s="28">
        <v>6.2</v>
      </c>
      <c r="F50" s="28">
        <v>5.3</v>
      </c>
      <c r="G50" s="28">
        <v>7.53</v>
      </c>
      <c r="H50" s="28">
        <v>7</v>
      </c>
      <c r="I50" s="28">
        <v>7.6</v>
      </c>
      <c r="J50" s="29"/>
      <c r="K50" s="30" t="s">
        <v>89</v>
      </c>
    </row>
    <row r="51" spans="1:11" s="27" customFormat="1" ht="15" customHeight="1" x14ac:dyDescent="0.5">
      <c r="B51" s="27" t="s">
        <v>90</v>
      </c>
      <c r="E51" s="28" t="s">
        <v>25</v>
      </c>
      <c r="F51" s="28" t="s">
        <v>25</v>
      </c>
      <c r="G51" s="28" t="s">
        <v>25</v>
      </c>
      <c r="H51" s="28" t="s">
        <v>25</v>
      </c>
      <c r="I51" s="28">
        <v>0</v>
      </c>
      <c r="J51" s="29"/>
      <c r="K51" s="30" t="s">
        <v>91</v>
      </c>
    </row>
    <row r="52" spans="1:11" s="24" customFormat="1" ht="15.75" customHeight="1" x14ac:dyDescent="0.5">
      <c r="A52" s="24" t="s">
        <v>92</v>
      </c>
      <c r="E52" s="25">
        <f t="shared" ref="E52:I52" si="6">SUM(E53:E59)</f>
        <v>99.999999999999986</v>
      </c>
      <c r="F52" s="32">
        <f t="shared" si="6"/>
        <v>100</v>
      </c>
      <c r="G52" s="32">
        <f t="shared" si="6"/>
        <v>100</v>
      </c>
      <c r="H52" s="32">
        <f t="shared" si="6"/>
        <v>99.999999999999986</v>
      </c>
      <c r="I52" s="32">
        <f t="shared" si="6"/>
        <v>100</v>
      </c>
      <c r="J52" s="22" t="s">
        <v>93</v>
      </c>
      <c r="K52" s="26"/>
    </row>
    <row r="53" spans="1:11" s="27" customFormat="1" ht="15" customHeight="1" x14ac:dyDescent="0.5">
      <c r="B53" s="27" t="s">
        <v>94</v>
      </c>
      <c r="E53" s="28">
        <v>1.4</v>
      </c>
      <c r="F53" s="31">
        <v>0.6</v>
      </c>
      <c r="G53" s="31">
        <v>0.9</v>
      </c>
      <c r="H53" s="31" t="s">
        <v>25</v>
      </c>
      <c r="I53" s="31">
        <v>1.9</v>
      </c>
      <c r="J53" s="29"/>
      <c r="K53" s="30" t="s">
        <v>95</v>
      </c>
    </row>
    <row r="54" spans="1:11" s="27" customFormat="1" ht="15" customHeight="1" x14ac:dyDescent="0.5">
      <c r="B54" s="27" t="s">
        <v>37</v>
      </c>
      <c r="E54" s="28">
        <v>0.4</v>
      </c>
      <c r="F54" s="31" t="s">
        <v>25</v>
      </c>
      <c r="G54" s="31">
        <v>0.6</v>
      </c>
      <c r="H54" s="31">
        <v>0.2</v>
      </c>
      <c r="I54" s="31">
        <v>0.2</v>
      </c>
      <c r="J54" s="29"/>
      <c r="K54" s="30" t="s">
        <v>38</v>
      </c>
    </row>
    <row r="55" spans="1:11" s="27" customFormat="1" ht="15" customHeight="1" x14ac:dyDescent="0.5">
      <c r="B55" s="27" t="s">
        <v>96</v>
      </c>
      <c r="E55" s="28" t="s">
        <v>25</v>
      </c>
      <c r="F55" s="31" t="s">
        <v>25</v>
      </c>
      <c r="G55" s="31" t="s">
        <v>25</v>
      </c>
      <c r="H55" s="31" t="s">
        <v>25</v>
      </c>
      <c r="I55" s="31">
        <v>0.1</v>
      </c>
      <c r="J55" s="29"/>
      <c r="K55" s="30" t="s">
        <v>97</v>
      </c>
    </row>
    <row r="56" spans="1:11" s="27" customFormat="1" ht="15" customHeight="1" x14ac:dyDescent="0.5">
      <c r="B56" s="27" t="s">
        <v>98</v>
      </c>
      <c r="E56" s="28">
        <v>87</v>
      </c>
      <c r="F56" s="31">
        <v>82.5</v>
      </c>
      <c r="G56" s="31">
        <v>83.7</v>
      </c>
      <c r="H56" s="31">
        <v>83.6</v>
      </c>
      <c r="I56" s="31">
        <v>77</v>
      </c>
      <c r="J56" s="29"/>
      <c r="K56" s="30" t="s">
        <v>99</v>
      </c>
    </row>
    <row r="57" spans="1:11" s="27" customFormat="1" ht="15" customHeight="1" x14ac:dyDescent="0.5">
      <c r="B57" s="27" t="s">
        <v>100</v>
      </c>
      <c r="E57" s="28">
        <v>3.6</v>
      </c>
      <c r="F57" s="31">
        <v>3.2</v>
      </c>
      <c r="G57" s="31">
        <v>0.7</v>
      </c>
      <c r="H57" s="31">
        <v>5.0999999999999996</v>
      </c>
      <c r="I57" s="31">
        <v>3.5</v>
      </c>
      <c r="J57" s="29"/>
      <c r="K57" s="30" t="s">
        <v>101</v>
      </c>
    </row>
    <row r="58" spans="1:11" s="27" customFormat="1" ht="15" customHeight="1" x14ac:dyDescent="0.5">
      <c r="B58" s="27" t="s">
        <v>31</v>
      </c>
      <c r="E58" s="28" t="s">
        <v>25</v>
      </c>
      <c r="F58" s="31" t="s">
        <v>25</v>
      </c>
      <c r="G58" s="31" t="s">
        <v>25</v>
      </c>
      <c r="H58" s="31" t="s">
        <v>25</v>
      </c>
      <c r="I58" s="31" t="s">
        <v>25</v>
      </c>
      <c r="J58" s="30"/>
      <c r="K58" s="30" t="s">
        <v>102</v>
      </c>
    </row>
    <row r="59" spans="1:11" s="27" customFormat="1" ht="15" customHeight="1" x14ac:dyDescent="0.5">
      <c r="B59" s="27" t="s">
        <v>103</v>
      </c>
      <c r="E59" s="28">
        <v>7.6</v>
      </c>
      <c r="F59" s="31">
        <v>13.7</v>
      </c>
      <c r="G59" s="31">
        <v>14.1</v>
      </c>
      <c r="H59" s="31">
        <v>11.1</v>
      </c>
      <c r="I59" s="31">
        <v>17.3</v>
      </c>
      <c r="J59" s="30"/>
      <c r="K59" s="30" t="s">
        <v>104</v>
      </c>
    </row>
    <row r="60" spans="1:11" s="27" customFormat="1" ht="3" customHeight="1" x14ac:dyDescent="0.5">
      <c r="A60" s="33"/>
      <c r="B60" s="33"/>
      <c r="C60" s="33"/>
      <c r="D60" s="34"/>
      <c r="E60" s="35"/>
      <c r="F60" s="35"/>
      <c r="G60" s="35"/>
      <c r="H60" s="35"/>
      <c r="I60" s="35"/>
      <c r="J60" s="36"/>
      <c r="K60" s="33"/>
    </row>
    <row r="61" spans="1:11" s="27" customFormat="1" ht="3" customHeight="1" x14ac:dyDescent="0.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ht="16.5" customHeight="1" x14ac:dyDescent="0.3">
      <c r="A62" s="27" t="s">
        <v>105</v>
      </c>
      <c r="B62" s="27"/>
      <c r="C62" s="10"/>
      <c r="G62" s="27" t="s">
        <v>106</v>
      </c>
    </row>
    <row r="63" spans="1:11" x14ac:dyDescent="0.3">
      <c r="A63" s="27"/>
      <c r="B63" s="10" t="s">
        <v>107</v>
      </c>
      <c r="G63" s="10" t="s">
        <v>108</v>
      </c>
    </row>
  </sheetData>
  <mergeCells count="14">
    <mergeCell ref="A8:D8"/>
    <mergeCell ref="J8:K8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2019-09-30T18:18:20Z</dcterms:created>
  <dcterms:modified xsi:type="dcterms:W3CDTF">2019-09-30T18:20:26Z</dcterms:modified>
</cp:coreProperties>
</file>