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135" windowWidth="14880" windowHeight="8700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F21" i="1" l="1"/>
  <c r="F24" i="1"/>
  <c r="F27" i="1"/>
  <c r="G21" i="1"/>
  <c r="L23" i="1"/>
  <c r="L24" i="1"/>
  <c r="L27" i="1"/>
  <c r="K24" i="1"/>
  <c r="K26" i="1"/>
  <c r="J23" i="1"/>
  <c r="J24" i="1"/>
  <c r="J26" i="1"/>
  <c r="J27" i="1"/>
  <c r="H27" i="1"/>
  <c r="D21" i="1" l="1"/>
  <c r="D22" i="1"/>
  <c r="D23" i="1"/>
  <c r="D24" i="1"/>
  <c r="D27" i="1"/>
  <c r="G20" i="1"/>
  <c r="E25" i="1"/>
  <c r="B19" i="1" l="1"/>
  <c r="B20" i="1"/>
  <c r="C20" i="1"/>
  <c r="D20" i="1"/>
  <c r="E20" i="1"/>
  <c r="F20" i="1"/>
  <c r="H20" i="1"/>
  <c r="J20" i="1"/>
  <c r="K20" i="1"/>
  <c r="L20" i="1"/>
  <c r="B21" i="1"/>
  <c r="C21" i="1"/>
  <c r="E21" i="1"/>
  <c r="J21" i="1"/>
  <c r="K21" i="1"/>
  <c r="L21" i="1"/>
  <c r="B22" i="1"/>
  <c r="C22" i="1"/>
  <c r="E22" i="1"/>
  <c r="J22" i="1"/>
  <c r="K22" i="1"/>
  <c r="L22" i="1"/>
  <c r="B23" i="1"/>
  <c r="E23" i="1"/>
  <c r="B24" i="1"/>
  <c r="C24" i="1"/>
  <c r="E24" i="1"/>
  <c r="H24" i="1"/>
  <c r="B26" i="1"/>
  <c r="C26" i="1"/>
  <c r="E26" i="1"/>
  <c r="B27" i="1"/>
  <c r="E27" i="1"/>
  <c r="L19" i="1"/>
  <c r="K19" i="1"/>
  <c r="J19" i="1"/>
  <c r="H19" i="1"/>
  <c r="G19" i="1"/>
  <c r="F19" i="1"/>
  <c r="D19" i="1"/>
  <c r="C19" i="1"/>
  <c r="B18" i="1" l="1"/>
  <c r="K18" i="1"/>
  <c r="C18" i="1"/>
  <c r="D18" i="1"/>
  <c r="F18" i="1"/>
  <c r="L18" i="1"/>
  <c r="H18" i="1"/>
  <c r="G18" i="1"/>
  <c r="J18" i="1"/>
  <c r="E19" i="1"/>
  <c r="E18" i="1" s="1"/>
</calcChain>
</file>

<file path=xl/sharedStrings.xml><?xml version="1.0" encoding="utf-8"?>
<sst xmlns="http://schemas.openxmlformats.org/spreadsheetml/2006/main" count="92" uniqueCount="24">
  <si>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</si>
  <si>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</si>
  <si>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</si>
  <si>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</si>
  <si>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</si>
  <si>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</si>
  <si>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</si>
  <si>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</si>
  <si>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</si>
  <si>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</si>
  <si>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</si>
  <si>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</si>
  <si>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</si>
  <si>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</si>
  <si>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</si>
  <si>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-</t>
  </si>
  <si>
    <t>ไม่ทราบ</t>
  </si>
  <si>
    <t>ไม่มีวันหยุด</t>
  </si>
  <si>
    <t>จำนวน (คน)</t>
  </si>
  <si>
    <t>ค่าตอบแทน</t>
  </si>
  <si>
    <t>ตารางที่ 10  จำนวนและร้อยละผู้มีงานทำที่อยู่ในแรงงานในระบบและนอกระบบ  จำแนกตามปัญหา</t>
  </si>
  <si>
    <t>ลาพักผ่อนไม่ได้</t>
  </si>
  <si>
    <t xml:space="preserve">               จากการทำงาน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</si>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</sst>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#,##0.0"/>
    <numFmt numFmtId="189" formatCode="0.0"/>
  </numFmts>
  <fonts count="10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188" fontId="9" fillId="0" borderId="0" xfId="0" applyNumberFormat="1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/>
    <xf numFmtId="3" fontId="7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89" fontId="7" fillId="0" borderId="0" xfId="1" applyNumberFormat="1" applyFont="1" applyAlignment="1"/>
    <xf numFmtId="189" fontId="9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5" zoomScale="80" zoomScaleNormal="80" zoomScalePageLayoutView="93" workbookViewId="0">
      <selection activeCell="Q36" sqref="Q36"/>
    </sheetView>
  </sheetViews>
  <sheetFormatPr defaultColWidth="9" defaultRowHeight="24" customHeight="1"/>
  <cols>
    <col min="1" max="1" width="24.36328125" style="9" customWidth="1"/>
    <col min="2" max="4" width="6.453125" style="9" customWidth="1"/>
    <col min="5" max="5" width="0.26953125" style="9" customWidth="1"/>
    <col min="6" max="8" width="6.453125" style="9" customWidth="1"/>
    <col min="9" max="9" width="0.90625" style="9" customWidth="1"/>
    <col min="10" max="12" width="6.453125" style="9" customWidth="1"/>
    <col min="13" max="13" width="9" style="8"/>
    <col min="14" max="16384" width="9" style="9"/>
  </cols>
  <sheetData>
    <row r="1" spans="1:13" ht="24" customHeight="1">
      <c r="A1" s="5" t="s">
        <v>20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"/>
    </row>
    <row r="2" spans="1:13" ht="24" customHeight="1">
      <c r="A2" s="5" t="s">
        <v>22</v>
      </c>
      <c r="M2" s="1"/>
    </row>
    <row r="3" spans="1:13" ht="6" customHeight="1">
      <c r="A3" s="5"/>
      <c r="M3" s="1"/>
    </row>
    <row r="4" spans="1:13" s="6" customFormat="1" ht="24" customHeight="1">
      <c r="A4" s="27" t="s">
        <v>4</v>
      </c>
      <c r="B4" s="27" t="s">
        <v>1</v>
      </c>
      <c r="C4" s="27"/>
      <c r="D4" s="27"/>
      <c r="E4" s="11"/>
      <c r="F4" s="27" t="s">
        <v>10</v>
      </c>
      <c r="G4" s="27"/>
      <c r="H4" s="27"/>
      <c r="I4" s="11"/>
      <c r="J4" s="27" t="s">
        <v>11</v>
      </c>
      <c r="K4" s="27"/>
      <c r="L4" s="27"/>
      <c r="M4" s="1"/>
    </row>
    <row r="5" spans="1:13" s="6" customFormat="1" ht="24" customHeight="1">
      <c r="A5" s="27"/>
      <c r="B5" s="10" t="s">
        <v>1</v>
      </c>
      <c r="C5" s="10" t="s">
        <v>2</v>
      </c>
      <c r="D5" s="10" t="s">
        <v>3</v>
      </c>
      <c r="E5" s="24"/>
      <c r="F5" s="10" t="s">
        <v>1</v>
      </c>
      <c r="G5" s="10" t="s">
        <v>12</v>
      </c>
      <c r="H5" s="10" t="s">
        <v>13</v>
      </c>
      <c r="I5" s="24"/>
      <c r="J5" s="24" t="s">
        <v>1</v>
      </c>
      <c r="K5" s="24" t="s">
        <v>12</v>
      </c>
      <c r="L5" s="24" t="s">
        <v>13</v>
      </c>
      <c r="M5" s="2"/>
    </row>
    <row r="6" spans="1:13" s="6" customFormat="1" ht="24" customHeight="1">
      <c r="A6" s="12"/>
      <c r="B6" s="28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3"/>
    </row>
    <row r="7" spans="1:13" ht="24" customHeight="1">
      <c r="A7" s="14" t="s">
        <v>0</v>
      </c>
      <c r="B7" s="19">
        <v>37025.4</v>
      </c>
      <c r="C7" s="19">
        <v>20928.420199999971</v>
      </c>
      <c r="D7" s="19">
        <v>16096.979799999994</v>
      </c>
      <c r="E7" s="19"/>
      <c r="F7" s="19">
        <v>7692.2349000000004</v>
      </c>
      <c r="G7" s="19">
        <v>3373.6694000000002</v>
      </c>
      <c r="H7" s="19">
        <v>4318.5655000000015</v>
      </c>
      <c r="I7" s="19"/>
      <c r="J7" s="19">
        <v>29333.16509999998</v>
      </c>
      <c r="K7" s="19">
        <v>17554.750799999994</v>
      </c>
      <c r="L7" s="19">
        <v>11778.414299999995</v>
      </c>
      <c r="M7" s="3"/>
    </row>
    <row r="8" spans="1:13" ht="24" customHeight="1">
      <c r="A8" s="15" t="s">
        <v>19</v>
      </c>
      <c r="B8" s="20">
        <v>15763.497199999991</v>
      </c>
      <c r="C8" s="20">
        <v>7609.7048000000013</v>
      </c>
      <c r="D8" s="20">
        <v>8153.7924000000021</v>
      </c>
      <c r="E8" s="20"/>
      <c r="F8" s="20">
        <v>6125.9854000000023</v>
      </c>
      <c r="G8" s="20">
        <v>2505.0286000000001</v>
      </c>
      <c r="H8" s="20">
        <v>3620.9568000000004</v>
      </c>
      <c r="I8" s="21"/>
      <c r="J8" s="20">
        <v>9637.5118000000002</v>
      </c>
      <c r="K8" s="20">
        <v>5104.6762000000008</v>
      </c>
      <c r="L8" s="20">
        <v>4532.8356000000003</v>
      </c>
      <c r="M8" s="3"/>
    </row>
    <row r="9" spans="1:13" ht="24" customHeight="1">
      <c r="A9" s="15" t="s">
        <v>7</v>
      </c>
      <c r="B9" s="20">
        <v>5639.800299999999</v>
      </c>
      <c r="C9" s="20">
        <v>4063.3675000000012</v>
      </c>
      <c r="D9" s="20">
        <v>1576.4327999999998</v>
      </c>
      <c r="E9" s="20"/>
      <c r="F9" s="20">
        <v>610.61320000000001</v>
      </c>
      <c r="G9" s="20">
        <v>515.71159999999998</v>
      </c>
      <c r="H9" s="20">
        <v>94.901600000000002</v>
      </c>
      <c r="I9" s="21"/>
      <c r="J9" s="20">
        <v>5029.1870999999992</v>
      </c>
      <c r="K9" s="20">
        <v>3547.6559000000007</v>
      </c>
      <c r="L9" s="20">
        <v>1481.5311999999999</v>
      </c>
      <c r="M9" s="3"/>
    </row>
    <row r="10" spans="1:13" ht="24" customHeight="1">
      <c r="A10" s="16" t="s">
        <v>9</v>
      </c>
      <c r="B10" s="20">
        <v>4520.7968000000001</v>
      </c>
      <c r="C10" s="20">
        <v>2555.7730999999999</v>
      </c>
      <c r="D10" s="20">
        <v>1965.0237000000002</v>
      </c>
      <c r="E10" s="20"/>
      <c r="F10" s="20">
        <v>352.92920000000004</v>
      </c>
      <c r="G10" s="20">
        <v>352.92920000000004</v>
      </c>
      <c r="H10" s="20" t="s">
        <v>15</v>
      </c>
      <c r="I10" s="21"/>
      <c r="J10" s="20">
        <v>4167.8675999999996</v>
      </c>
      <c r="K10" s="20">
        <v>2202.8438999999998</v>
      </c>
      <c r="L10" s="20">
        <v>1965.0237000000002</v>
      </c>
      <c r="M10" s="3"/>
    </row>
    <row r="11" spans="1:13" ht="24" customHeight="1">
      <c r="A11" s="16" t="s">
        <v>8</v>
      </c>
      <c r="B11" s="20">
        <v>8658.1380000000026</v>
      </c>
      <c r="C11" s="20">
        <v>6030.8255000000008</v>
      </c>
      <c r="D11" s="20">
        <v>2627.3125</v>
      </c>
      <c r="E11" s="20"/>
      <c r="F11" s="20" t="s">
        <v>15</v>
      </c>
      <c r="G11" s="20" t="s">
        <v>15</v>
      </c>
      <c r="H11" s="20" t="s">
        <v>15</v>
      </c>
      <c r="I11" s="21"/>
      <c r="J11" s="20">
        <v>8658.1380000000026</v>
      </c>
      <c r="K11" s="20">
        <v>6030.8255000000008</v>
      </c>
      <c r="L11" s="20">
        <v>2627.3125</v>
      </c>
      <c r="M11" s="4"/>
    </row>
    <row r="12" spans="1:13" ht="24" customHeight="1">
      <c r="A12" s="15" t="s">
        <v>14</v>
      </c>
      <c r="B12" s="20">
        <v>269.86680000000001</v>
      </c>
      <c r="C12" s="20" t="s">
        <v>15</v>
      </c>
      <c r="D12" s="20">
        <v>269.86680000000001</v>
      </c>
      <c r="E12" s="18"/>
      <c r="F12" s="20" t="s">
        <v>15</v>
      </c>
      <c r="G12" s="20" t="s">
        <v>15</v>
      </c>
      <c r="H12" s="20" t="s">
        <v>15</v>
      </c>
      <c r="I12" s="18"/>
      <c r="J12" s="20">
        <v>269.86680000000001</v>
      </c>
      <c r="K12" s="20" t="s">
        <v>15</v>
      </c>
      <c r="L12" s="20">
        <v>269.86680000000001</v>
      </c>
      <c r="M12" s="1"/>
    </row>
    <row r="13" spans="1:13" ht="24" customHeight="1">
      <c r="A13" s="15" t="s">
        <v>17</v>
      </c>
      <c r="B13" s="20">
        <v>1581.8258000000001</v>
      </c>
      <c r="C13" s="20">
        <v>514.51829999999995</v>
      </c>
      <c r="D13" s="20">
        <v>1067.3075000000001</v>
      </c>
      <c r="E13" s="18"/>
      <c r="F13" s="20">
        <v>286.4708</v>
      </c>
      <c r="G13" s="20" t="s">
        <v>15</v>
      </c>
      <c r="H13" s="20">
        <v>286.4708</v>
      </c>
      <c r="I13" s="18"/>
      <c r="J13" s="20">
        <v>1295.355</v>
      </c>
      <c r="K13" s="20">
        <v>514.51829999999995</v>
      </c>
      <c r="L13" s="20">
        <v>780.83670000000006</v>
      </c>
    </row>
    <row r="14" spans="1:13" ht="24" customHeight="1">
      <c r="A14" s="15" t="s">
        <v>21</v>
      </c>
      <c r="B14" s="20" t="s">
        <v>15</v>
      </c>
      <c r="C14" s="20" t="s">
        <v>15</v>
      </c>
      <c r="D14" s="20" t="s">
        <v>15</v>
      </c>
      <c r="E14" s="18"/>
      <c r="F14" s="20" t="s">
        <v>15</v>
      </c>
      <c r="G14" s="20" t="s">
        <v>15</v>
      </c>
      <c r="H14" s="20" t="s">
        <v>15</v>
      </c>
      <c r="I14" s="18"/>
      <c r="J14" s="20" t="s">
        <v>15</v>
      </c>
      <c r="K14" s="20" t="s">
        <v>15</v>
      </c>
      <c r="L14" s="20" t="s">
        <v>15</v>
      </c>
    </row>
    <row r="15" spans="1:13" ht="24" customHeight="1">
      <c r="A15" s="18" t="s">
        <v>6</v>
      </c>
      <c r="B15" s="20">
        <v>154.23099999999999</v>
      </c>
      <c r="C15" s="20">
        <v>154.23099999999999</v>
      </c>
      <c r="D15" s="20" t="s">
        <v>15</v>
      </c>
      <c r="E15" s="18"/>
      <c r="F15" s="20" t="s">
        <v>15</v>
      </c>
      <c r="G15" s="20" t="s">
        <v>15</v>
      </c>
      <c r="H15" s="20" t="s">
        <v>15</v>
      </c>
      <c r="I15" s="18"/>
      <c r="J15" s="20">
        <v>154.23099999999999</v>
      </c>
      <c r="K15" s="20">
        <v>154.23099999999999</v>
      </c>
      <c r="L15" s="20" t="s">
        <v>15</v>
      </c>
    </row>
    <row r="16" spans="1:13" ht="24" customHeight="1">
      <c r="A16" s="18" t="s">
        <v>16</v>
      </c>
      <c r="B16" s="20">
        <v>437.2441</v>
      </c>
      <c r="C16" s="20" t="s">
        <v>15</v>
      </c>
      <c r="D16" s="20">
        <v>437.2441</v>
      </c>
      <c r="E16" s="18"/>
      <c r="F16" s="20">
        <v>316.23630000000003</v>
      </c>
      <c r="G16" s="20" t="s">
        <v>15</v>
      </c>
      <c r="H16" s="20">
        <v>316.23630000000003</v>
      </c>
      <c r="I16" s="18"/>
      <c r="J16" s="20">
        <v>121.0078</v>
      </c>
      <c r="K16" s="20" t="s">
        <v>15</v>
      </c>
      <c r="L16" s="20">
        <v>121.0078</v>
      </c>
      <c r="M16" s="1"/>
    </row>
    <row r="17" spans="1:12" ht="24" customHeight="1">
      <c r="A17" s="13"/>
      <c r="B17" s="29" t="s">
        <v>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4" customHeight="1">
      <c r="A18" s="14" t="s">
        <v>0</v>
      </c>
      <c r="B18" s="22">
        <f>SUM(B19:B27)</f>
        <v>99.999999999999957</v>
      </c>
      <c r="C18" s="22">
        <f>SUM(C19:C27)</f>
        <v>100.00000000000016</v>
      </c>
      <c r="D18" s="22">
        <f>SUM(D19:D27)</f>
        <v>100.00000000000006</v>
      </c>
      <c r="E18" s="22" t="e">
        <f>SUM(E19:E24)</f>
        <v>#DIV/0!</v>
      </c>
      <c r="F18" s="22">
        <f>SUM(F19:F27)</f>
        <v>100.00000000000001</v>
      </c>
      <c r="G18" s="22">
        <f>SUM(G19:G27)</f>
        <v>100</v>
      </c>
      <c r="H18" s="22">
        <f>SUM(H19:H27)</f>
        <v>99.999999999999986</v>
      </c>
      <c r="I18" s="22"/>
      <c r="J18" s="22">
        <f>SUM(J19:J27)</f>
        <v>100.00000000000007</v>
      </c>
      <c r="K18" s="22">
        <f>SUM(K19:K27)</f>
        <v>100.00000000000004</v>
      </c>
      <c r="L18" s="22">
        <f>SUM(L19:L27)</f>
        <v>100.00000000000006</v>
      </c>
    </row>
    <row r="19" spans="1:12" ht="24" customHeight="1">
      <c r="A19" s="15" t="s">
        <v>19</v>
      </c>
      <c r="B19" s="23">
        <f t="shared" ref="B19:B24" si="0">B8*100/$B$7</f>
        <v>42.574819448270617</v>
      </c>
      <c r="C19" s="23">
        <f>C8*100/$C$7</f>
        <v>36.360626971738704</v>
      </c>
      <c r="D19" s="23">
        <f>D8*100/$D$7</f>
        <v>50.654175511855989</v>
      </c>
      <c r="E19" s="23" t="e">
        <f t="shared" ref="E19:E25" si="1">E8*100/E7</f>
        <v>#DIV/0!</v>
      </c>
      <c r="F19" s="23">
        <f>F8*100/$F$7</f>
        <v>79.638563819729455</v>
      </c>
      <c r="G19" s="23">
        <f>G8*100/$G$7</f>
        <v>74.252343753658849</v>
      </c>
      <c r="H19" s="23">
        <f>H8*100/$H$7</f>
        <v>83.846286457852713</v>
      </c>
      <c r="I19" s="23"/>
      <c r="J19" s="23">
        <f>J8*100/$J$7</f>
        <v>32.855342296491578</v>
      </c>
      <c r="K19" s="23">
        <f>K8*100/$K$7</f>
        <v>29.078602471531536</v>
      </c>
      <c r="L19" s="23">
        <f>L8*100/$L$7</f>
        <v>38.484260143574694</v>
      </c>
    </row>
    <row r="20" spans="1:12" ht="24" customHeight="1">
      <c r="A20" s="15" t="s">
        <v>7</v>
      </c>
      <c r="B20" s="23">
        <f t="shared" si="0"/>
        <v>15.232246781938882</v>
      </c>
      <c r="C20" s="23">
        <f>C9*100/$C$7</f>
        <v>19.415548145387518</v>
      </c>
      <c r="D20" s="23">
        <f>D9*100/$D$7</f>
        <v>9.7933452087701589</v>
      </c>
      <c r="E20" s="23" t="e">
        <f t="shared" si="1"/>
        <v>#DIV/0!</v>
      </c>
      <c r="F20" s="23">
        <f>F9*100/$F$7</f>
        <v>7.9380467177360892</v>
      </c>
      <c r="G20" s="23">
        <f>G9*100/$G$7</f>
        <v>15.286370383535504</v>
      </c>
      <c r="H20" s="23">
        <f>H9*100/$H$7</f>
        <v>2.1975260071891918</v>
      </c>
      <c r="I20" s="23"/>
      <c r="J20" s="23">
        <f>J9*100/$J$7</f>
        <v>17.145054353510602</v>
      </c>
      <c r="K20" s="23">
        <f>K9*100/$K$7</f>
        <v>20.209092914038983</v>
      </c>
      <c r="L20" s="23">
        <f>L9*100/$L$7</f>
        <v>12.578358701476485</v>
      </c>
    </row>
    <row r="21" spans="1:12" ht="24" customHeight="1">
      <c r="A21" s="16" t="s">
        <v>9</v>
      </c>
      <c r="B21" s="23">
        <f t="shared" si="0"/>
        <v>12.209987738147325</v>
      </c>
      <c r="C21" s="23">
        <f>C10*100/$C$7</f>
        <v>12.211973362423235</v>
      </c>
      <c r="D21" s="23">
        <f t="shared" ref="D21:D27" si="2">D10*100/$D$7</f>
        <v>12.207406137143821</v>
      </c>
      <c r="E21" s="23" t="e">
        <f t="shared" si="1"/>
        <v>#DIV/0!</v>
      </c>
      <c r="F21" s="23">
        <f t="shared" ref="F21:F27" si="3">F10*100/$F$7</f>
        <v>4.5881230174081145</v>
      </c>
      <c r="G21" s="23">
        <f t="shared" ref="G21" si="4">G10*100/$G$7</f>
        <v>10.461285862805646</v>
      </c>
      <c r="H21" s="23" t="s">
        <v>15</v>
      </c>
      <c r="I21" s="23"/>
      <c r="J21" s="23">
        <f>J10*100/$J$7</f>
        <v>14.208721035698948</v>
      </c>
      <c r="K21" s="23">
        <f>K10*100/$K$7</f>
        <v>12.548420225936791</v>
      </c>
      <c r="L21" s="23">
        <f>L10*100/$L$7</f>
        <v>16.683261854696358</v>
      </c>
    </row>
    <row r="22" spans="1:12" ht="24" customHeight="1">
      <c r="A22" s="16" t="s">
        <v>8</v>
      </c>
      <c r="B22" s="23">
        <f t="shared" si="0"/>
        <v>23.384319953329342</v>
      </c>
      <c r="C22" s="23">
        <f>C11*100/$C$7</f>
        <v>28.816439283840491</v>
      </c>
      <c r="D22" s="23">
        <f t="shared" si="2"/>
        <v>16.321772982531797</v>
      </c>
      <c r="E22" s="23" t="e">
        <f t="shared" si="1"/>
        <v>#DIV/0!</v>
      </c>
      <c r="F22" s="23" t="s">
        <v>15</v>
      </c>
      <c r="G22" s="23" t="s">
        <v>15</v>
      </c>
      <c r="H22" s="23" t="s">
        <v>15</v>
      </c>
      <c r="I22" s="23"/>
      <c r="J22" s="23">
        <f>J11*100/$J$7</f>
        <v>29.516548829570418</v>
      </c>
      <c r="K22" s="23">
        <f>K11*100/$K$7</f>
        <v>34.35437830310871</v>
      </c>
      <c r="L22" s="23">
        <f>L11*100/$L$7</f>
        <v>22.30616476107485</v>
      </c>
    </row>
    <row r="23" spans="1:12" ht="24" customHeight="1">
      <c r="A23" s="15" t="s">
        <v>14</v>
      </c>
      <c r="B23" s="23">
        <f t="shared" si="0"/>
        <v>0.72886937075629166</v>
      </c>
      <c r="C23" s="20" t="s">
        <v>15</v>
      </c>
      <c r="D23" s="23">
        <f t="shared" si="2"/>
        <v>1.6765058001750124</v>
      </c>
      <c r="E23" s="23" t="e">
        <f t="shared" si="1"/>
        <v>#DIV/0!</v>
      </c>
      <c r="F23" s="23" t="s">
        <v>15</v>
      </c>
      <c r="G23" s="23" t="s">
        <v>15</v>
      </c>
      <c r="H23" s="23" t="s">
        <v>15</v>
      </c>
      <c r="I23" s="23"/>
      <c r="J23" s="23">
        <f t="shared" ref="J23:J27" si="5">J12*100/$J$7</f>
        <v>0.92000573098741456</v>
      </c>
      <c r="K23" s="23" t="s">
        <v>15</v>
      </c>
      <c r="L23" s="23">
        <f t="shared" ref="L23:L27" si="6">L12*100/$L$7</f>
        <v>2.2911980605063289</v>
      </c>
    </row>
    <row r="24" spans="1:12" ht="24" customHeight="1">
      <c r="A24" s="15" t="s">
        <v>17</v>
      </c>
      <c r="B24" s="23">
        <f t="shared" si="0"/>
        <v>4.2722720078648715</v>
      </c>
      <c r="C24" s="23">
        <f>C13*100/$C$7</f>
        <v>2.4584669797484313</v>
      </c>
      <c r="D24" s="23">
        <f t="shared" si="2"/>
        <v>6.6304829431419217</v>
      </c>
      <c r="E24" s="23" t="e">
        <f t="shared" si="1"/>
        <v>#DIV/0!</v>
      </c>
      <c r="F24" s="23">
        <f t="shared" si="3"/>
        <v>3.7241556416848369</v>
      </c>
      <c r="G24" s="23" t="s">
        <v>15</v>
      </c>
      <c r="H24" s="23">
        <f>H13*100/$H$7</f>
        <v>6.6334712302036376</v>
      </c>
      <c r="I24" s="23"/>
      <c r="J24" s="23">
        <f t="shared" si="5"/>
        <v>4.4160082813565893</v>
      </c>
      <c r="K24" s="23">
        <f t="shared" ref="K24:K26" si="7">K13*100/$K$7</f>
        <v>2.9309347985731593</v>
      </c>
      <c r="L24" s="23">
        <f t="shared" si="6"/>
        <v>6.6293872851798099</v>
      </c>
    </row>
    <row r="25" spans="1:12" ht="24" customHeight="1">
      <c r="A25" s="15" t="s">
        <v>21</v>
      </c>
      <c r="B25" s="23" t="s">
        <v>15</v>
      </c>
      <c r="C25" s="23" t="s">
        <v>15</v>
      </c>
      <c r="D25" s="23" t="s">
        <v>15</v>
      </c>
      <c r="E25" s="23" t="e">
        <f t="shared" si="1"/>
        <v>#DIV/0!</v>
      </c>
      <c r="F25" s="23" t="s">
        <v>15</v>
      </c>
      <c r="G25" s="23" t="s">
        <v>15</v>
      </c>
      <c r="H25" s="23" t="s">
        <v>15</v>
      </c>
      <c r="I25" s="23"/>
      <c r="J25" s="23" t="s">
        <v>15</v>
      </c>
      <c r="K25" s="23" t="s">
        <v>15</v>
      </c>
      <c r="L25" s="23" t="s">
        <v>15</v>
      </c>
    </row>
    <row r="26" spans="1:12" ht="24" customHeight="1">
      <c r="A26" s="17" t="s">
        <v>6</v>
      </c>
      <c r="B26" s="23">
        <f t="shared" ref="B26:B27" si="8">B15*100/$B$7</f>
        <v>0.41655458144949137</v>
      </c>
      <c r="C26" s="23">
        <f t="shared" ref="C26" si="9">C15*100/$C$7</f>
        <v>0.73694525686176826</v>
      </c>
      <c r="D26" s="23" t="s">
        <v>15</v>
      </c>
      <c r="E26" s="23" t="e">
        <f>E15*100/#REF!</f>
        <v>#REF!</v>
      </c>
      <c r="F26" s="23" t="s">
        <v>15</v>
      </c>
      <c r="G26" s="23" t="s">
        <v>15</v>
      </c>
      <c r="H26" s="23" t="s">
        <v>15</v>
      </c>
      <c r="I26" s="23"/>
      <c r="J26" s="23">
        <f t="shared" si="5"/>
        <v>0.52579051552810474</v>
      </c>
      <c r="K26" s="23">
        <f t="shared" si="7"/>
        <v>0.87857128681086172</v>
      </c>
      <c r="L26" s="23" t="s">
        <v>15</v>
      </c>
    </row>
    <row r="27" spans="1:12" ht="24" customHeight="1">
      <c r="A27" s="17" t="s">
        <v>16</v>
      </c>
      <c r="B27" s="23">
        <f t="shared" si="8"/>
        <v>1.180930118243152</v>
      </c>
      <c r="C27" s="23" t="s">
        <v>15</v>
      </c>
      <c r="D27" s="23">
        <f t="shared" si="2"/>
        <v>2.7163114163813527</v>
      </c>
      <c r="E27" s="23" t="e">
        <f t="shared" ref="E27" si="10">E16*100/E15</f>
        <v>#DIV/0!</v>
      </c>
      <c r="F27" s="23">
        <f t="shared" si="3"/>
        <v>4.1111108034415338</v>
      </c>
      <c r="G27" s="23" t="s">
        <v>15</v>
      </c>
      <c r="H27" s="23">
        <f>H16*100/$H$7</f>
        <v>7.3227163047544357</v>
      </c>
      <c r="I27" s="23"/>
      <c r="J27" s="23">
        <f t="shared" si="5"/>
        <v>0.41252895685641539</v>
      </c>
      <c r="K27" s="23" t="s">
        <v>15</v>
      </c>
      <c r="L27" s="23">
        <f t="shared" si="6"/>
        <v>1.0273691934915217</v>
      </c>
    </row>
    <row r="28" spans="1:12" ht="6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6" customHeight="1"/>
    <row r="30" spans="1:12" ht="24" customHeight="1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7">
    <mergeCell ref="A30:L30"/>
    <mergeCell ref="J4:L4"/>
    <mergeCell ref="B6:L6"/>
    <mergeCell ref="B17:L17"/>
    <mergeCell ref="A4:A5"/>
    <mergeCell ref="B4:D4"/>
    <mergeCell ref="F4:H4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2018-01-10T05:58:39Z</cp:lastPrinted>
  <dcterms:created xsi:type="dcterms:W3CDTF">2007-01-27T02:01:41Z</dcterms:created>
  <dcterms:modified xsi:type="dcterms:W3CDTF">2018-12-14T07:13:32Z</dcterms:modified>
</cp:coreProperties>
</file>