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แรงงานนอกระบบ  2560\"/>
    </mc:Choice>
  </mc:AlternateContent>
  <bookViews>
    <workbookView xWindow="240" yWindow="135" windowWidth="14880" windowHeight="8700"/>
  </bookViews>
  <sheets>
    <sheet name="ตารางที่ 10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F22" i="1"/>
  <c r="F23" i="1"/>
  <c r="F24" i="1"/>
  <c r="F25" i="1"/>
  <c r="F26" i="1"/>
  <c r="G22" i="1"/>
  <c r="G25" i="1"/>
  <c r="G26" i="1"/>
  <c r="G20" i="1"/>
  <c r="H23" i="1"/>
  <c r="H26" i="1"/>
  <c r="K24" i="1"/>
  <c r="B25" i="1"/>
  <c r="C25" i="1"/>
  <c r="E25" i="1"/>
  <c r="H25" i="1"/>
  <c r="B19" i="1" l="1"/>
  <c r="B20" i="1"/>
  <c r="C20" i="1"/>
  <c r="D20" i="1"/>
  <c r="E20" i="1"/>
  <c r="F20" i="1"/>
  <c r="H20" i="1"/>
  <c r="J20" i="1"/>
  <c r="K20" i="1"/>
  <c r="L20" i="1"/>
  <c r="B21" i="1"/>
  <c r="C21" i="1"/>
  <c r="E21" i="1"/>
  <c r="J21" i="1"/>
  <c r="K21" i="1"/>
  <c r="L21" i="1"/>
  <c r="B22" i="1"/>
  <c r="C22" i="1"/>
  <c r="E22" i="1"/>
  <c r="J22" i="1"/>
  <c r="K22" i="1"/>
  <c r="L22" i="1"/>
  <c r="B23" i="1"/>
  <c r="E23" i="1"/>
  <c r="B24" i="1"/>
  <c r="C24" i="1"/>
  <c r="E24" i="1"/>
  <c r="H24" i="1"/>
  <c r="J24" i="1"/>
  <c r="B26" i="1"/>
  <c r="C26" i="1"/>
  <c r="E26" i="1"/>
  <c r="B27" i="1"/>
  <c r="C27" i="1"/>
  <c r="E27" i="1"/>
  <c r="J27" i="1"/>
  <c r="K27" i="1"/>
  <c r="L27" i="1"/>
  <c r="L19" i="1"/>
  <c r="K19" i="1"/>
  <c r="J19" i="1"/>
  <c r="H19" i="1"/>
  <c r="G19" i="1"/>
  <c r="F19" i="1"/>
  <c r="D19" i="1"/>
  <c r="C19" i="1"/>
  <c r="K18" i="1" l="1"/>
  <c r="B18" i="1"/>
  <c r="C18" i="1"/>
  <c r="D18" i="1"/>
  <c r="F18" i="1"/>
  <c r="L18" i="1"/>
  <c r="H18" i="1"/>
  <c r="G18" i="1"/>
  <c r="J18" i="1"/>
  <c r="E19" i="1"/>
  <c r="E18" i="1" s="1"/>
</calcChain>
</file>

<file path=xl/sharedStrings.xml><?xml version="1.0" encoding="utf-8"?>
<sst xmlns="http://schemas.openxmlformats.org/spreadsheetml/2006/main" count="78" uniqueCount="24">
  <si>
    <t>ยอดรวม</t>
  </si>
  <si>
    <t>รวม</t>
  </si>
  <si>
    <t>ชาย</t>
  </si>
  <si>
    <t>หญิง</t>
  </si>
  <si>
    <t>ปัญหาจากการทำงาน</t>
  </si>
  <si>
    <t>ร้อยละ</t>
  </si>
  <si>
    <t>ไม่มีสวัสดิการ</t>
  </si>
  <si>
    <t>งานหนัก</t>
  </si>
  <si>
    <t>งานขาดความต่อเนื่อง</t>
  </si>
  <si>
    <t>ทำงานไม่ตรงเวลาปกติ</t>
  </si>
  <si>
    <t>แรงงานในระบบ</t>
  </si>
  <si>
    <t>แรงงานนอกระบบ</t>
  </si>
  <si>
    <t xml:space="preserve">ชาย  </t>
  </si>
  <si>
    <t xml:space="preserve">หญิง  </t>
  </si>
  <si>
    <t>ชั่วโมงทำงานมากเกินไป</t>
  </si>
  <si>
    <t>-</t>
  </si>
  <si>
    <t>ไม่ทราบ</t>
  </si>
  <si>
    <t>ไม่มีวันหยุด</t>
  </si>
  <si>
    <t>จำนวน (คน)</t>
  </si>
  <si>
    <t>ค่าตอบแทน</t>
  </si>
  <si>
    <t>ตารางที่ 10  จำนวนและร้อยละผู้มีงานทำที่อยู่ในแรงงานในระบบและนอกระบบ  จำแนกตามปัญหา</t>
  </si>
  <si>
    <t>ลาพักผ่อนไม่ได้</t>
  </si>
  <si>
    <t xml:space="preserve">               จากการทำงาน และเพศ พ.ศ.  2560</t>
  </si>
  <si>
    <t>ที่มา: การสำรวจแรงงานนอกระบบ พ.ศ. 2560 สำนักงานสถิติจังหวัดหนองบัวลำภู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</si>
</sst>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_(* #,##0.00_);_(* \(#,##0.00\);_(* &quot;-&quot;??_);_(@_)"/>
    <numFmt numFmtId="188" formatCode="#,##0.0"/>
    <numFmt numFmtId="190" formatCode="0.0"/>
  </numFmts>
  <fonts count="10" x14ac:knownFonts="1">
    <font>
      <sz val="16"/>
      <name val="CordiaUPC"/>
      <charset val="222"/>
    </font>
    <font>
      <sz val="16"/>
      <name val="CordiaUPC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188" fontId="2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9" fillId="0" borderId="0" xfId="0" applyFont="1" applyAlignment="1"/>
    <xf numFmtId="188" fontId="9" fillId="0" borderId="0" xfId="0" applyNumberFormat="1" applyFont="1" applyAlignment="1"/>
    <xf numFmtId="0" fontId="9" fillId="0" borderId="0" xfId="0" applyFont="1" applyBorder="1" applyAlignment="1"/>
    <xf numFmtId="3" fontId="9" fillId="0" borderId="0" xfId="0" applyNumberFormat="1" applyFont="1" applyBorder="1" applyAlignment="1"/>
    <xf numFmtId="3" fontId="7" fillId="0" borderId="0" xfId="1" applyNumberFormat="1" applyFont="1" applyBorder="1" applyAlignment="1">
      <alignment horizontal="right"/>
    </xf>
    <xf numFmtId="3" fontId="9" fillId="0" borderId="0" xfId="1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190" fontId="7" fillId="0" borderId="0" xfId="1" applyNumberFormat="1" applyFont="1" applyAlignment="1"/>
    <xf numFmtId="190" fontId="9" fillId="0" borderId="0" xfId="1" applyNumberFormat="1" applyFont="1" applyBorder="1" applyAlignment="1"/>
    <xf numFmtId="190" fontId="9" fillId="0" borderId="0" xfId="1" applyNumberFormat="1" applyFont="1" applyBorder="1" applyAlignment="1">
      <alignment horizontal="right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zoomScale="80" zoomScaleNormal="80" zoomScalePageLayoutView="93" workbookViewId="0">
      <selection activeCell="S10" sqref="S10"/>
    </sheetView>
  </sheetViews>
  <sheetFormatPr defaultColWidth="9" defaultRowHeight="26.1" customHeight="1" x14ac:dyDescent="0.55000000000000004"/>
  <cols>
    <col min="1" max="1" width="24.375" style="9" customWidth="1"/>
    <col min="2" max="4" width="6.5" style="9" customWidth="1"/>
    <col min="5" max="5" width="0.25" style="9" customWidth="1"/>
    <col min="6" max="8" width="6.5" style="9" customWidth="1"/>
    <col min="9" max="9" width="0.875" style="9" customWidth="1"/>
    <col min="10" max="12" width="6.5" style="9" customWidth="1"/>
    <col min="13" max="14" width="9" style="8"/>
    <col min="15" max="16384" width="9" style="9"/>
  </cols>
  <sheetData>
    <row r="1" spans="1:14" ht="26.1" customHeight="1" x14ac:dyDescent="0.25">
      <c r="A1" s="5" t="s">
        <v>20</v>
      </c>
      <c r="B1" s="6"/>
      <c r="C1" s="6"/>
      <c r="D1" s="6"/>
      <c r="E1" s="6"/>
      <c r="F1" s="6"/>
      <c r="G1" s="6"/>
      <c r="H1" s="6"/>
      <c r="I1" s="6"/>
      <c r="J1" s="7"/>
      <c r="K1" s="7"/>
      <c r="L1" s="7"/>
      <c r="M1" s="1"/>
    </row>
    <row r="2" spans="1:14" ht="26.1" customHeight="1" x14ac:dyDescent="0.25">
      <c r="A2" s="5" t="s">
        <v>22</v>
      </c>
      <c r="M2" s="1"/>
    </row>
    <row r="3" spans="1:14" ht="6" customHeight="1" x14ac:dyDescent="0.25">
      <c r="A3" s="5"/>
      <c r="M3" s="1"/>
    </row>
    <row r="4" spans="1:14" s="6" customFormat="1" ht="26.1" customHeight="1" x14ac:dyDescent="0.25">
      <c r="A4" s="29" t="s">
        <v>4</v>
      </c>
      <c r="B4" s="29" t="s">
        <v>1</v>
      </c>
      <c r="C4" s="29"/>
      <c r="D4" s="29"/>
      <c r="E4" s="12"/>
      <c r="F4" s="29" t="s">
        <v>10</v>
      </c>
      <c r="G4" s="29"/>
      <c r="H4" s="29"/>
      <c r="I4" s="12"/>
      <c r="J4" s="29" t="s">
        <v>11</v>
      </c>
      <c r="K4" s="29"/>
      <c r="L4" s="29"/>
      <c r="M4" s="1"/>
      <c r="N4" s="10"/>
    </row>
    <row r="5" spans="1:14" s="6" customFormat="1" ht="26.1" customHeight="1" x14ac:dyDescent="0.55000000000000004">
      <c r="A5" s="29"/>
      <c r="B5" s="11" t="s">
        <v>1</v>
      </c>
      <c r="C5" s="11" t="s">
        <v>2</v>
      </c>
      <c r="D5" s="11" t="s">
        <v>3</v>
      </c>
      <c r="E5" s="26"/>
      <c r="F5" s="11" t="s">
        <v>1</v>
      </c>
      <c r="G5" s="11" t="s">
        <v>12</v>
      </c>
      <c r="H5" s="11" t="s">
        <v>13</v>
      </c>
      <c r="I5" s="26"/>
      <c r="J5" s="26" t="s">
        <v>1</v>
      </c>
      <c r="K5" s="26" t="s">
        <v>12</v>
      </c>
      <c r="L5" s="26" t="s">
        <v>13</v>
      </c>
      <c r="M5" s="2"/>
      <c r="N5" s="10"/>
    </row>
    <row r="6" spans="1:14" s="6" customFormat="1" ht="26.1" customHeight="1" x14ac:dyDescent="0.55000000000000004">
      <c r="A6" s="13"/>
      <c r="B6" s="30" t="s">
        <v>18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"/>
      <c r="N6" s="10"/>
    </row>
    <row r="7" spans="1:14" ht="26.1" customHeight="1" x14ac:dyDescent="0.3">
      <c r="A7" s="15" t="s">
        <v>0</v>
      </c>
      <c r="B7" s="20">
        <v>28943.5203</v>
      </c>
      <c r="C7" s="20">
        <v>15748.646499999999</v>
      </c>
      <c r="D7" s="20">
        <v>13194.873800000005</v>
      </c>
      <c r="E7" s="20"/>
      <c r="F7" s="20">
        <v>7836.7939999999999</v>
      </c>
      <c r="G7" s="20">
        <v>4377.5428999999995</v>
      </c>
      <c r="H7" s="20">
        <v>3459.2510999999995</v>
      </c>
      <c r="I7" s="20"/>
      <c r="J7" s="20">
        <v>21106.726300000002</v>
      </c>
      <c r="K7" s="20">
        <v>11371.103600000006</v>
      </c>
      <c r="L7" s="20">
        <v>9735.6227000000035</v>
      </c>
      <c r="M7" s="3"/>
    </row>
    <row r="8" spans="1:14" ht="26.1" customHeight="1" x14ac:dyDescent="0.3">
      <c r="A8" s="16" t="s">
        <v>19</v>
      </c>
      <c r="B8" s="21">
        <v>7995.4294000000018</v>
      </c>
      <c r="C8" s="21">
        <v>4073.576599999999</v>
      </c>
      <c r="D8" s="21">
        <v>3921.8527999999997</v>
      </c>
      <c r="E8" s="21"/>
      <c r="F8" s="21">
        <v>4663.9501999999993</v>
      </c>
      <c r="G8" s="21">
        <v>2449.5269999999996</v>
      </c>
      <c r="H8" s="21">
        <v>2214.4232000000002</v>
      </c>
      <c r="I8" s="22"/>
      <c r="J8" s="21">
        <v>3331.4791999999989</v>
      </c>
      <c r="K8" s="21">
        <v>1624.0496000000001</v>
      </c>
      <c r="L8" s="21">
        <v>1707.4295999999999</v>
      </c>
      <c r="M8" s="3"/>
    </row>
    <row r="9" spans="1:14" ht="26.1" customHeight="1" x14ac:dyDescent="0.3">
      <c r="A9" s="16" t="s">
        <v>7</v>
      </c>
      <c r="B9" s="21">
        <v>6187.0303000000013</v>
      </c>
      <c r="C9" s="21">
        <v>3507.5860000000002</v>
      </c>
      <c r="D9" s="21">
        <v>2679.4443000000001</v>
      </c>
      <c r="E9" s="21"/>
      <c r="F9" s="21">
        <v>1247.9612</v>
      </c>
      <c r="G9" s="21">
        <v>955.19139999999993</v>
      </c>
      <c r="H9" s="21">
        <v>292.76979999999998</v>
      </c>
      <c r="I9" s="22"/>
      <c r="J9" s="21">
        <v>4939.0691000000015</v>
      </c>
      <c r="K9" s="21">
        <v>2552.3946000000001</v>
      </c>
      <c r="L9" s="21">
        <v>2386.6745000000001</v>
      </c>
      <c r="M9" s="3"/>
    </row>
    <row r="10" spans="1:14" ht="26.1" customHeight="1" x14ac:dyDescent="0.3">
      <c r="A10" s="17" t="s">
        <v>9</v>
      </c>
      <c r="B10" s="21">
        <v>3521.4508999999998</v>
      </c>
      <c r="C10" s="21">
        <v>1659.4956000000002</v>
      </c>
      <c r="D10" s="21">
        <v>1861.9552999999999</v>
      </c>
      <c r="E10" s="21"/>
      <c r="F10" s="21" t="s">
        <v>15</v>
      </c>
      <c r="G10" s="21" t="s">
        <v>15</v>
      </c>
      <c r="H10" s="21" t="s">
        <v>15</v>
      </c>
      <c r="I10" s="22"/>
      <c r="J10" s="21">
        <v>3521.4508999999998</v>
      </c>
      <c r="K10" s="21">
        <v>1659.4956000000002</v>
      </c>
      <c r="L10" s="21">
        <v>1861.9552999999999</v>
      </c>
      <c r="M10" s="3"/>
    </row>
    <row r="11" spans="1:14" ht="26.1" customHeight="1" x14ac:dyDescent="0.3">
      <c r="A11" s="17" t="s">
        <v>8</v>
      </c>
      <c r="B11" s="21">
        <v>7927.2536000000018</v>
      </c>
      <c r="C11" s="21">
        <v>5043.0615000000007</v>
      </c>
      <c r="D11" s="21">
        <v>2884.1920999999998</v>
      </c>
      <c r="E11" s="21"/>
      <c r="F11" s="21">
        <v>280.03440000000001</v>
      </c>
      <c r="G11" s="21">
        <v>280.03440000000001</v>
      </c>
      <c r="H11" s="21" t="s">
        <v>15</v>
      </c>
      <c r="I11" s="22"/>
      <c r="J11" s="21">
        <v>7647.2192000000023</v>
      </c>
      <c r="K11" s="21">
        <v>4763.0271000000002</v>
      </c>
      <c r="L11" s="21">
        <v>2884.1920999999998</v>
      </c>
      <c r="M11" s="4"/>
    </row>
    <row r="12" spans="1:14" ht="26.1" customHeight="1" x14ac:dyDescent="0.3">
      <c r="A12" s="16" t="s">
        <v>14</v>
      </c>
      <c r="B12" s="21">
        <v>292.7543</v>
      </c>
      <c r="C12" s="21" t="s">
        <v>15</v>
      </c>
      <c r="D12" s="21">
        <v>292.7543</v>
      </c>
      <c r="E12" s="19"/>
      <c r="F12" s="21">
        <v>292.7543</v>
      </c>
      <c r="G12" s="21" t="s">
        <v>15</v>
      </c>
      <c r="H12" s="21">
        <v>292.7543</v>
      </c>
      <c r="I12" s="19"/>
      <c r="J12" s="21" t="s">
        <v>15</v>
      </c>
      <c r="K12" s="21" t="s">
        <v>15</v>
      </c>
      <c r="L12" s="21" t="s">
        <v>15</v>
      </c>
      <c r="M12" s="1"/>
    </row>
    <row r="13" spans="1:14" ht="26.1" customHeight="1" x14ac:dyDescent="0.3">
      <c r="A13" s="16" t="s">
        <v>17</v>
      </c>
      <c r="B13" s="21">
        <v>509.78289999999998</v>
      </c>
      <c r="C13" s="21">
        <v>290.85719999999998</v>
      </c>
      <c r="D13" s="21">
        <v>218.92570000000001</v>
      </c>
      <c r="E13" s="19"/>
      <c r="F13" s="21">
        <v>218.92570000000001</v>
      </c>
      <c r="G13" s="21" t="s">
        <v>15</v>
      </c>
      <c r="H13" s="21">
        <v>218.92570000000001</v>
      </c>
      <c r="I13" s="19"/>
      <c r="J13" s="21">
        <v>290.85719999999998</v>
      </c>
      <c r="K13" s="21">
        <v>290.85719999999998</v>
      </c>
      <c r="L13" s="21" t="s">
        <v>15</v>
      </c>
    </row>
    <row r="14" spans="1:14" ht="26.1" customHeight="1" x14ac:dyDescent="0.3">
      <c r="A14" s="16" t="s">
        <v>21</v>
      </c>
      <c r="B14" s="21">
        <v>615.40339999999992</v>
      </c>
      <c r="C14" s="21">
        <v>439.43689999999998</v>
      </c>
      <c r="D14" s="21">
        <v>175.9665</v>
      </c>
      <c r="E14" s="19"/>
      <c r="F14" s="21">
        <v>615.40339999999992</v>
      </c>
      <c r="G14" s="21">
        <v>439.43689999999998</v>
      </c>
      <c r="H14" s="21">
        <v>175.9665</v>
      </c>
      <c r="I14" s="19"/>
      <c r="J14" s="21" t="s">
        <v>15</v>
      </c>
      <c r="K14" s="21" t="s">
        <v>15</v>
      </c>
      <c r="L14" s="21" t="s">
        <v>15</v>
      </c>
    </row>
    <row r="15" spans="1:14" ht="26.1" customHeight="1" x14ac:dyDescent="0.3">
      <c r="A15" s="19" t="s">
        <v>6</v>
      </c>
      <c r="B15" s="21">
        <v>517.76479999999992</v>
      </c>
      <c r="C15" s="21">
        <v>253.35319999999999</v>
      </c>
      <c r="D15" s="21">
        <v>264.41160000000002</v>
      </c>
      <c r="E15" s="19"/>
      <c r="F15" s="21">
        <v>517.76479999999992</v>
      </c>
      <c r="G15" s="21">
        <v>253.35319999999999</v>
      </c>
      <c r="H15" s="21">
        <v>264.41160000000002</v>
      </c>
      <c r="I15" s="19"/>
      <c r="J15" s="21" t="s">
        <v>15</v>
      </c>
      <c r="K15" s="21" t="s">
        <v>15</v>
      </c>
      <c r="L15" s="21" t="s">
        <v>15</v>
      </c>
    </row>
    <row r="16" spans="1:14" ht="26.1" customHeight="1" x14ac:dyDescent="0.3">
      <c r="A16" s="19" t="s">
        <v>16</v>
      </c>
      <c r="B16" s="21">
        <v>1376.6507000000001</v>
      </c>
      <c r="C16" s="21">
        <v>481.27949999999998</v>
      </c>
      <c r="D16" s="21">
        <v>895.37120000000004</v>
      </c>
      <c r="E16" s="19"/>
      <c r="F16" s="21" t="s">
        <v>15</v>
      </c>
      <c r="G16" s="21" t="s">
        <v>15</v>
      </c>
      <c r="H16" s="21" t="s">
        <v>15</v>
      </c>
      <c r="I16" s="19"/>
      <c r="J16" s="21">
        <v>1376.6507000000001</v>
      </c>
      <c r="K16" s="21">
        <v>481.27949999999998</v>
      </c>
      <c r="L16" s="21">
        <v>895.37120000000004</v>
      </c>
      <c r="M16" s="1"/>
    </row>
    <row r="17" spans="1:12" ht="26.1" customHeight="1" x14ac:dyDescent="0.55000000000000004">
      <c r="A17" s="14"/>
      <c r="B17" s="31" t="s">
        <v>5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</row>
    <row r="18" spans="1:12" ht="26.1" customHeight="1" x14ac:dyDescent="0.3">
      <c r="A18" s="15" t="s">
        <v>0</v>
      </c>
      <c r="B18" s="23">
        <f>SUM(B19:B27)</f>
        <v>100.00000000000001</v>
      </c>
      <c r="C18" s="23">
        <f>SUM(C19:C27)</f>
        <v>100.00000000000003</v>
      </c>
      <c r="D18" s="23">
        <f>SUM(D19:D27)</f>
        <v>99.999999999999972</v>
      </c>
      <c r="E18" s="23" t="e">
        <f>SUM(E19:E24)</f>
        <v>#DIV/0!</v>
      </c>
      <c r="F18" s="23">
        <f>SUM(F19:F27)</f>
        <v>99.999999999999986</v>
      </c>
      <c r="G18" s="23">
        <f>SUM(G19:G27)</f>
        <v>100</v>
      </c>
      <c r="H18" s="23">
        <f>SUM(H19:H27)</f>
        <v>100.00000000000003</v>
      </c>
      <c r="I18" s="23"/>
      <c r="J18" s="23">
        <f>SUM(J19:J27)</f>
        <v>100</v>
      </c>
      <c r="K18" s="23">
        <f>SUM(K19:K27)</f>
        <v>99.999999999999943</v>
      </c>
      <c r="L18" s="23">
        <f>SUM(L19:L27)</f>
        <v>99.999999999999943</v>
      </c>
    </row>
    <row r="19" spans="1:12" ht="26.1" customHeight="1" x14ac:dyDescent="0.3">
      <c r="A19" s="16" t="s">
        <v>19</v>
      </c>
      <c r="B19" s="24">
        <f>B8*100/$B$7</f>
        <v>27.624246522631879</v>
      </c>
      <c r="C19" s="24">
        <f>C8*100/$C$7</f>
        <v>25.866201263708597</v>
      </c>
      <c r="D19" s="24">
        <f>D8*100/$D$7</f>
        <v>29.722548767385696</v>
      </c>
      <c r="E19" s="24" t="e">
        <f>E8*100/E7</f>
        <v>#DIV/0!</v>
      </c>
      <c r="F19" s="24">
        <f>F8*100/$F$7</f>
        <v>59.51349748379247</v>
      </c>
      <c r="G19" s="24">
        <f>G8*100/$G$7</f>
        <v>55.956664639425917</v>
      </c>
      <c r="H19" s="24">
        <f>H8*100/$H$7</f>
        <v>64.014526149894138</v>
      </c>
      <c r="I19" s="24"/>
      <c r="J19" s="24">
        <f>J8*100/$J$7</f>
        <v>15.783969302714643</v>
      </c>
      <c r="K19" s="24">
        <f>K8*100/$K$7</f>
        <v>14.282251372681181</v>
      </c>
      <c r="L19" s="24">
        <f>L8*100/$L$7</f>
        <v>17.537959847190866</v>
      </c>
    </row>
    <row r="20" spans="1:12" ht="26.1" customHeight="1" x14ac:dyDescent="0.3">
      <c r="A20" s="16" t="s">
        <v>7</v>
      </c>
      <c r="B20" s="24">
        <f>B9*100/$B$7</f>
        <v>21.376219049622659</v>
      </c>
      <c r="C20" s="24">
        <f>C9*100/$C$7</f>
        <v>22.272301305385199</v>
      </c>
      <c r="D20" s="24">
        <f>D9*100/$D$7</f>
        <v>20.306706533259902</v>
      </c>
      <c r="E20" s="24" t="e">
        <f>E9*100/E8</f>
        <v>#DIV/0!</v>
      </c>
      <c r="F20" s="24">
        <f>F9*100/$F$7</f>
        <v>15.924384384736921</v>
      </c>
      <c r="G20" s="24">
        <f>G9*100/$G$7</f>
        <v>21.820263600386419</v>
      </c>
      <c r="H20" s="24">
        <f>H9*100/$H$7</f>
        <v>8.4633867717784348</v>
      </c>
      <c r="I20" s="24"/>
      <c r="J20" s="24">
        <f>J9*100/$J$7</f>
        <v>23.400450784260187</v>
      </c>
      <c r="K20" s="24">
        <f>K9*100/$K$7</f>
        <v>22.446322624305338</v>
      </c>
      <c r="L20" s="24">
        <f>L9*100/$L$7</f>
        <v>24.514862310759014</v>
      </c>
    </row>
    <row r="21" spans="1:12" ht="26.1" customHeight="1" x14ac:dyDescent="0.3">
      <c r="A21" s="17" t="s">
        <v>9</v>
      </c>
      <c r="B21" s="24">
        <f>B10*100/$B$7</f>
        <v>12.166629572008212</v>
      </c>
      <c r="C21" s="24">
        <f>C10*100/$C$7</f>
        <v>10.537385546116615</v>
      </c>
      <c r="D21" s="24">
        <f t="shared" ref="D21:D27" si="0">D10*100/$D$7</f>
        <v>14.111202033626114</v>
      </c>
      <c r="E21" s="24" t="e">
        <f>E10*100/E9</f>
        <v>#DIV/0!</v>
      </c>
      <c r="F21" s="25" t="s">
        <v>15</v>
      </c>
      <c r="G21" s="25" t="s">
        <v>15</v>
      </c>
      <c r="H21" s="25" t="s">
        <v>15</v>
      </c>
      <c r="I21" s="24"/>
      <c r="J21" s="24">
        <f>J10*100/$J$7</f>
        <v>16.684022192489412</v>
      </c>
      <c r="K21" s="24">
        <f>K10*100/$K$7</f>
        <v>14.593971336256223</v>
      </c>
      <c r="L21" s="24">
        <f>L10*100/$L$7</f>
        <v>19.125179327255559</v>
      </c>
    </row>
    <row r="22" spans="1:12" ht="26.1" customHeight="1" x14ac:dyDescent="0.3">
      <c r="A22" s="17" t="s">
        <v>8</v>
      </c>
      <c r="B22" s="24">
        <f>B11*100/$B$7</f>
        <v>27.388698810075297</v>
      </c>
      <c r="C22" s="24">
        <f>C11*100/$C$7</f>
        <v>32.022189970420641</v>
      </c>
      <c r="D22" s="24">
        <f t="shared" si="0"/>
        <v>21.858428839236026</v>
      </c>
      <c r="E22" s="24" t="e">
        <f>E11*100/E10</f>
        <v>#DIV/0!</v>
      </c>
      <c r="F22" s="24">
        <f t="shared" ref="F22:F26" si="1">F11*100/$F$7</f>
        <v>3.5733285830915045</v>
      </c>
      <c r="G22" s="24">
        <f t="shared" ref="G22:G26" si="2">G11*100/$G$7</f>
        <v>6.3970680904120911</v>
      </c>
      <c r="H22" s="25" t="s">
        <v>15</v>
      </c>
      <c r="I22" s="24"/>
      <c r="J22" s="24">
        <f>J11*100/$J$7</f>
        <v>36.231195171181056</v>
      </c>
      <c r="K22" s="24">
        <f>K11*100/$K$7</f>
        <v>41.887113753848816</v>
      </c>
      <c r="L22" s="24">
        <f>L11*100/$L$7</f>
        <v>29.625142519132325</v>
      </c>
    </row>
    <row r="23" spans="1:12" ht="26.1" customHeight="1" x14ac:dyDescent="0.3">
      <c r="A23" s="16" t="s">
        <v>14</v>
      </c>
      <c r="B23" s="24">
        <f>B12*100/$B$7</f>
        <v>1.0114674958871537</v>
      </c>
      <c r="C23" s="21" t="s">
        <v>15</v>
      </c>
      <c r="D23" s="24">
        <f t="shared" si="0"/>
        <v>2.2186972337696771</v>
      </c>
      <c r="E23" s="24" t="e">
        <f>E12*100/E11</f>
        <v>#DIV/0!</v>
      </c>
      <c r="F23" s="24">
        <f t="shared" si="1"/>
        <v>3.7356385787351307</v>
      </c>
      <c r="G23" s="25" t="s">
        <v>15</v>
      </c>
      <c r="H23" s="25">
        <f>H12*100/$H$7</f>
        <v>8.4629386979164369</v>
      </c>
      <c r="I23" s="24"/>
      <c r="J23" s="25" t="s">
        <v>15</v>
      </c>
      <c r="K23" s="25" t="s">
        <v>15</v>
      </c>
      <c r="L23" s="25" t="s">
        <v>15</v>
      </c>
    </row>
    <row r="24" spans="1:12" ht="26.1" customHeight="1" x14ac:dyDescent="0.3">
      <c r="A24" s="16" t="s">
        <v>17</v>
      </c>
      <c r="B24" s="24">
        <f>B13*100/$B$7</f>
        <v>1.7613023388865383</v>
      </c>
      <c r="C24" s="24">
        <f>C13*100/$C$7</f>
        <v>1.8468710946048601</v>
      </c>
      <c r="D24" s="24">
        <f t="shared" si="0"/>
        <v>1.6591723673780034</v>
      </c>
      <c r="E24" s="24" t="e">
        <f>E13*100/E12</f>
        <v>#DIV/0!</v>
      </c>
      <c r="F24" s="24">
        <f t="shared" si="1"/>
        <v>2.7935620101791625</v>
      </c>
      <c r="G24" s="25" t="s">
        <v>15</v>
      </c>
      <c r="H24" s="24">
        <f>H13*100/$H$7</f>
        <v>6.3287021864356721</v>
      </c>
      <c r="I24" s="24"/>
      <c r="J24" s="24">
        <f>J13*100/$J$7</f>
        <v>1.3780308507624888</v>
      </c>
      <c r="K24" s="25">
        <f>K13*100/$K$7</f>
        <v>2.5578625455492272</v>
      </c>
      <c r="L24" s="25" t="s">
        <v>15</v>
      </c>
    </row>
    <row r="25" spans="1:12" ht="26.1" customHeight="1" x14ac:dyDescent="0.3">
      <c r="A25" s="16" t="s">
        <v>21</v>
      </c>
      <c r="B25" s="24">
        <f>B14*100/$B$7</f>
        <v>2.1262216676525001</v>
      </c>
      <c r="C25" s="24">
        <f>C14*100/$C$7</f>
        <v>2.7903153455123904</v>
      </c>
      <c r="D25" s="24">
        <f t="shared" si="0"/>
        <v>1.3335974460020978</v>
      </c>
      <c r="E25" s="24" t="e">
        <f>E14*100/E13</f>
        <v>#DIV/0!</v>
      </c>
      <c r="F25" s="24">
        <f t="shared" si="1"/>
        <v>7.8527443748042876</v>
      </c>
      <c r="G25" s="24">
        <f t="shared" si="2"/>
        <v>10.038437316056914</v>
      </c>
      <c r="H25" s="24">
        <f>H14*100/$H$7</f>
        <v>5.0868380153149344</v>
      </c>
      <c r="I25" s="24"/>
      <c r="J25" s="25" t="s">
        <v>15</v>
      </c>
      <c r="K25" s="25" t="s">
        <v>15</v>
      </c>
      <c r="L25" s="25" t="s">
        <v>15</v>
      </c>
    </row>
    <row r="26" spans="1:12" ht="26.1" customHeight="1" x14ac:dyDescent="0.3">
      <c r="A26" s="18" t="s">
        <v>6</v>
      </c>
      <c r="B26" s="24">
        <f t="shared" ref="B26:B27" si="3">B15*100/$B$7</f>
        <v>1.7888798412679605</v>
      </c>
      <c r="C26" s="24">
        <f t="shared" ref="C26:C27" si="4">C15*100/$C$7</f>
        <v>1.6087299946697007</v>
      </c>
      <c r="D26" s="24">
        <f t="shared" si="0"/>
        <v>2.0038963919457871</v>
      </c>
      <c r="E26" s="24" t="e">
        <f>E15*100/#REF!</f>
        <v>#REF!</v>
      </c>
      <c r="F26" s="24">
        <f t="shared" si="1"/>
        <v>6.6068445846605126</v>
      </c>
      <c r="G26" s="24">
        <f t="shared" si="2"/>
        <v>5.7875663537186588</v>
      </c>
      <c r="H26" s="24">
        <f>H15*100/$H$7</f>
        <v>7.643608178660406</v>
      </c>
      <c r="I26" s="24"/>
      <c r="J26" s="21" t="s">
        <v>15</v>
      </c>
      <c r="K26" s="21" t="s">
        <v>15</v>
      </c>
      <c r="L26" s="25" t="s">
        <v>15</v>
      </c>
    </row>
    <row r="27" spans="1:12" ht="26.1" customHeight="1" x14ac:dyDescent="0.3">
      <c r="A27" s="18" t="s">
        <v>16</v>
      </c>
      <c r="B27" s="24">
        <f t="shared" si="3"/>
        <v>4.7563347019678188</v>
      </c>
      <c r="C27" s="24">
        <f t="shared" si="4"/>
        <v>3.0560054795820073</v>
      </c>
      <c r="D27" s="24">
        <f t="shared" si="0"/>
        <v>6.7857503873966554</v>
      </c>
      <c r="E27" s="24" t="e">
        <f t="shared" ref="E27" si="5">E16*100/E15</f>
        <v>#DIV/0!</v>
      </c>
      <c r="F27" s="25" t="s">
        <v>15</v>
      </c>
      <c r="G27" s="25" t="s">
        <v>15</v>
      </c>
      <c r="H27" s="21" t="s">
        <v>15</v>
      </c>
      <c r="I27" s="24"/>
      <c r="J27" s="24">
        <f t="shared" ref="J27" si="6">J16*100/$J$7</f>
        <v>6.5223316985922155</v>
      </c>
      <c r="K27" s="24">
        <f t="shared" ref="K27" si="7">K16*100/$K$7</f>
        <v>4.2324783673591693</v>
      </c>
      <c r="L27" s="24">
        <f t="shared" ref="L27" si="8">L16*100/$L$7</f>
        <v>9.1968559956621956</v>
      </c>
    </row>
    <row r="28" spans="1:12" ht="6" customHeight="1" x14ac:dyDescent="0.55000000000000004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</row>
    <row r="29" spans="1:12" ht="6" customHeight="1" x14ac:dyDescent="0.55000000000000004"/>
    <row r="30" spans="1:12" ht="26.1" customHeight="1" x14ac:dyDescent="0.55000000000000004">
      <c r="A30" s="28" t="s">
        <v>23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</row>
  </sheetData>
  <mergeCells count="7">
    <mergeCell ref="A30:L30"/>
    <mergeCell ref="J4:L4"/>
    <mergeCell ref="B6:L6"/>
    <mergeCell ref="B17:L17"/>
    <mergeCell ref="A4:A5"/>
    <mergeCell ref="B4:D4"/>
    <mergeCell ref="F4:H4"/>
  </mergeCells>
  <phoneticPr fontId="0" type="noConversion"/>
  <pageMargins left="0.98425196850393704" right="0.51181102362204722" top="0.98425196850393704" bottom="0.98425196850393704" header="0.31496062992125984" footer="0.98425196850393704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9" sqref="H9"/>
    </sheetView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ตารางที่ 10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2017-08-31T02:30:18Z</cp:lastPrinted>
  <dcterms:created xsi:type="dcterms:W3CDTF">2007-01-27T02:01:41Z</dcterms:created>
  <dcterms:modified xsi:type="dcterms:W3CDTF">2018-01-04T07:11:25Z</dcterms:modified>
</cp:coreProperties>
</file>