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61\รายงาน สอ60แจงนับ\ส่งโรงพิมพ์ 03-11-61\cwt50_indus2017-ok3-12-61\word-ok\ตาราง\Table_part1-ok\part1_size\uploadwbhost\"/>
    </mc:Choice>
  </mc:AlternateContent>
  <xr:revisionPtr revIDLastSave="0" documentId="8_{B6DEEB4F-1845-40DF-9D75-D309D5D84811}" xr6:coauthVersionLast="41" xr6:coauthVersionMax="41" xr10:uidLastSave="{00000000-0000-0000-0000-000000000000}"/>
  <bookViews>
    <workbookView xWindow="-120" yWindow="-120" windowWidth="20730" windowHeight="11160" xr2:uid="{EB142794-39D5-4713-BB1D-E389B5780789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C58" i="1"/>
  <c r="D56" i="1"/>
  <c r="C56" i="1"/>
  <c r="D55" i="1"/>
  <c r="C55" i="1"/>
  <c r="D54" i="1"/>
  <c r="C54" i="1"/>
  <c r="D53" i="1"/>
  <c r="C53" i="1"/>
  <c r="D52" i="1"/>
  <c r="C52" i="1"/>
  <c r="J51" i="1"/>
  <c r="F51" i="1"/>
  <c r="D51" i="1" s="1"/>
  <c r="C51" i="1"/>
  <c r="F50" i="1"/>
  <c r="D50" i="1" s="1"/>
  <c r="C50" i="1"/>
  <c r="D48" i="1"/>
  <c r="C48" i="1"/>
  <c r="D47" i="1"/>
  <c r="C47" i="1"/>
  <c r="D34" i="1"/>
  <c r="C34" i="1"/>
  <c r="D32" i="1"/>
  <c r="C32" i="1"/>
  <c r="D31" i="1"/>
  <c r="C31" i="1"/>
  <c r="D30" i="1"/>
  <c r="C30" i="1"/>
  <c r="D29" i="1"/>
  <c r="C29" i="1"/>
  <c r="D27" i="1"/>
  <c r="C27" i="1"/>
  <c r="D26" i="1"/>
  <c r="C26" i="1"/>
  <c r="H24" i="1"/>
  <c r="D24" i="1" s="1"/>
  <c r="C24" i="1"/>
  <c r="D23" i="1"/>
  <c r="C23" i="1"/>
  <c r="D22" i="1"/>
  <c r="C22" i="1"/>
  <c r="D19" i="1"/>
  <c r="C19" i="1"/>
  <c r="C18" i="1"/>
  <c r="J18" i="1" s="1"/>
  <c r="C17" i="1"/>
  <c r="L17" i="1" s="1"/>
  <c r="D16" i="1"/>
  <c r="C16" i="1"/>
  <c r="D15" i="1"/>
  <c r="C15" i="1"/>
  <c r="M14" i="1"/>
  <c r="C14" i="1" s="1"/>
  <c r="D14" i="1"/>
  <c r="M13" i="1"/>
  <c r="C13" i="1" s="1"/>
  <c r="D13" i="1"/>
  <c r="K11" i="1"/>
  <c r="I11" i="1"/>
  <c r="G11" i="1"/>
  <c r="E11" i="1"/>
  <c r="C11" i="1" l="1"/>
  <c r="L18" i="1"/>
  <c r="J17" i="1"/>
  <c r="D17" i="1" s="1"/>
  <c r="N18" i="1"/>
  <c r="F18" i="1"/>
  <c r="D18" i="1" s="1"/>
  <c r="H18" i="1"/>
  <c r="F11" i="1" l="1"/>
  <c r="N11" i="1"/>
  <c r="L11" i="1"/>
  <c r="J11" i="1"/>
  <c r="H11" i="1"/>
</calcChain>
</file>

<file path=xl/sharedStrings.xml><?xml version="1.0" encoding="utf-8"?>
<sst xmlns="http://schemas.openxmlformats.org/spreadsheetml/2006/main" count="245" uniqueCount="108">
  <si>
    <t xml:space="preserve">ตาราง 1  จำนวนและร้อยละของสถานประกอบการอุตสาหกรรมการผลิต จำแนกตามรูปแบบการจัดตั้งตามกฎหมาย และหมวดย่อยอุตสาหกรรม </t>
  </si>
  <si>
    <t xml:space="preserve">Table 1  Number and Percentage of Manufacturing Establishments by Form of Legal Organization and Division of Industry </t>
  </si>
  <si>
    <t>จำนวนสถาน-</t>
  </si>
  <si>
    <t>ส่วนบุคคล</t>
  </si>
  <si>
    <t>ห้างหุ้นส่วนสามัญ</t>
  </si>
  <si>
    <t>บริษัทจำกัด</t>
  </si>
  <si>
    <t>กลุ่มแม่บ้าน</t>
  </si>
  <si>
    <t>การจัดตั้งใน</t>
  </si>
  <si>
    <t>ประกอบการ</t>
  </si>
  <si>
    <t>ห้างหุ้นส่วนสามัญที่</t>
  </si>
  <si>
    <t>นิติบุคคล</t>
  </si>
  <si>
    <t>บริษัทจำกัด (มหาชน)</t>
  </si>
  <si>
    <t xml:space="preserve">Community </t>
  </si>
  <si>
    <t>รูปแบบอื่น ๆ</t>
  </si>
  <si>
    <t>รหัส</t>
  </si>
  <si>
    <t>หมวดย่อยอุตสาหกรรม</t>
  </si>
  <si>
    <t>Number of</t>
  </si>
  <si>
    <t>ไม่เป็นนิติบุคคล</t>
  </si>
  <si>
    <t>ห้างหุ้นส่วนจำกัด</t>
  </si>
  <si>
    <t>Company limited,</t>
  </si>
  <si>
    <t>enterprise</t>
  </si>
  <si>
    <t>Others</t>
  </si>
  <si>
    <t>Division of  industry</t>
  </si>
  <si>
    <t>Code</t>
  </si>
  <si>
    <t>establishments</t>
  </si>
  <si>
    <t>Individual</t>
  </si>
  <si>
    <t>Juristic partnership</t>
  </si>
  <si>
    <t>public company limited</t>
  </si>
  <si>
    <t xml:space="preserve"> proprietor</t>
  </si>
  <si>
    <t>จำนวน</t>
  </si>
  <si>
    <t>ร้อยละ</t>
  </si>
  <si>
    <t>Number</t>
  </si>
  <si>
    <t>%</t>
  </si>
  <si>
    <t>รวม</t>
  </si>
  <si>
    <t>Total</t>
  </si>
  <si>
    <t>การผลิตผลิตภัณฑ์อาหาร</t>
  </si>
  <si>
    <t>Manufacture of food products</t>
  </si>
  <si>
    <t xml:space="preserve">การผลิตเครื่องดื่ม  </t>
  </si>
  <si>
    <t>Manufacture of beverages</t>
  </si>
  <si>
    <t>การผลิตผลิตภัณฑ์ยาสูบ</t>
  </si>
  <si>
    <t xml:space="preserve">                   -</t>
  </si>
  <si>
    <t>-</t>
  </si>
  <si>
    <t>Manufacture of tobacco products</t>
  </si>
  <si>
    <t>การผลิตสิ่งทอ</t>
  </si>
  <si>
    <t>Manufacture of textiles</t>
  </si>
  <si>
    <t>การผลิตเสื้อผ้าเครื่องแต่งกาย</t>
  </si>
  <si>
    <t>Manufacture of wearing apparels</t>
  </si>
  <si>
    <t>การผลิตเครื่องหนังและผลิตภัณฑ์ที่เกี่ยวข้อง</t>
  </si>
  <si>
    <t>Manufacture of leather and related products</t>
  </si>
  <si>
    <t>16</t>
  </si>
  <si>
    <t xml:space="preserve">การผลิตไม้และผลิตภัณฑ์จากไม้และไม้ก๊อก </t>
  </si>
  <si>
    <t>Manufacture of wood and of products of wood and cork (except furniture);</t>
  </si>
  <si>
    <t>(ยกเว้นเฟอร์นิเจอร์) การผลิตสิ่งของจากฟาง</t>
  </si>
  <si>
    <t>manufacture of articles of straw and plaiting materials</t>
  </si>
  <si>
    <t xml:space="preserve">และวัสดุถักสานอื่น ๆ     </t>
  </si>
  <si>
    <t>การผลิตกระดาษและผลิตภัณฑ์กระดาษ</t>
  </si>
  <si>
    <t>Manufacture of paper and paper products</t>
  </si>
  <si>
    <t>การพิมพ์และการผลิตซ้ำสื่อบันทึกข้อมูล</t>
  </si>
  <si>
    <t>Printing and reproduction of recorded media</t>
  </si>
  <si>
    <t>การผลิตถ่านโค้กและผลิตภัณฑ์ที่ได้จาก</t>
  </si>
  <si>
    <t>Manufacture of coke and refined petroleum products</t>
  </si>
  <si>
    <t>การกลั่นปิโตรเลียม</t>
  </si>
  <si>
    <t>การผลิตเคมีภัณฑ์และผลิตภัณฑ์เคมี</t>
  </si>
  <si>
    <t>Manufacture of chemicals and chemical products</t>
  </si>
  <si>
    <t>21</t>
  </si>
  <si>
    <t xml:space="preserve">การผลิตเภสัชภัณฑ์  เคมีภัณฑ์ที่ใช้รักษาโรค  </t>
  </si>
  <si>
    <t>Manufacture of pharmaceuticals, medicinal chemical and botanical products</t>
  </si>
  <si>
    <t>และผลิตภัณฑ์จากพืชและสัตว์ที่ใช้รักษาโรค</t>
  </si>
  <si>
    <t>การผลิตผลิตภัณฑ์ยางและพลาสติก</t>
  </si>
  <si>
    <t>Manufacture of rubber and plastic products</t>
  </si>
  <si>
    <t>การผลิตผลิตภัณฑ์อื่น ๆ ที่ทำจากแร่อโลหะ</t>
  </si>
  <si>
    <t xml:space="preserve">Manufacture of other non-metallic mineral products </t>
  </si>
  <si>
    <t>การผลิตโลหะขั้นมูลฐาน</t>
  </si>
  <si>
    <t>Manufacture of basic metals</t>
  </si>
  <si>
    <t>การผลิตผลิตภัณฑ์โลหะประดิษฐ์  (ยกเว้น</t>
  </si>
  <si>
    <t>Manufacture of fabricated metal products (excepts machinery and equipment)</t>
  </si>
  <si>
    <t>เครื่องจักรและอุปกรณ์)</t>
  </si>
  <si>
    <t>การผลิตผลิตภัณฑ์คอมพิวเตอร์  อิเล็กทรอนิกส์</t>
  </si>
  <si>
    <t>Manufacture of computers, electronic and optical products</t>
  </si>
  <si>
    <t xml:space="preserve">  และอุปกรณ์ที่ใช้ในทางทัศนศาสตร์</t>
  </si>
  <si>
    <t>45</t>
  </si>
  <si>
    <t>ตาราง 1  จำนวนและร้อยละของสถานประกอบการอุตสาหกรรมการผลิต จำแนกตามรูปแบบการจัดตั้งตามกฎหมาย และหมวดย่อยอุตสาหกรรม (ต่อ)</t>
  </si>
  <si>
    <t>46</t>
  </si>
  <si>
    <t>Table 1  Number and Percentage of Manufacturing Establishments by Form of Legal Organization and Division of Industry  (cont.)</t>
  </si>
  <si>
    <t>การผลิตอุปกรณ์ไฟฟ้า</t>
  </si>
  <si>
    <t>Manufacture of electrical equipment</t>
  </si>
  <si>
    <t>การผลิตเครื่องจักรและเครื่องมือ  ซึ่งมิได้</t>
  </si>
  <si>
    <t>Manufacture of machinery and equipment, n.e.c</t>
  </si>
  <si>
    <t>จัดประเภทไว้ในที่อื่น</t>
  </si>
  <si>
    <t>การผลิตยานยนต์  รถพ่วง  และรถกึ่งพ่วง</t>
  </si>
  <si>
    <t>Manufacture of motor vehicles, trailers and semi-trailers</t>
  </si>
  <si>
    <t>การผลิตอุปกรณ์ขนส่งอื่น ๆ</t>
  </si>
  <si>
    <t>Manufacture of other transport equipment</t>
  </si>
  <si>
    <t xml:space="preserve">การผลิตเฟอร์นิเจอร์   </t>
  </si>
  <si>
    <t>Manufacture of furniture</t>
  </si>
  <si>
    <t xml:space="preserve">การผลิตผลิตภัณฑ์อื่น ๆ   </t>
  </si>
  <si>
    <t>Other manufacturing</t>
  </si>
  <si>
    <t>การซ่อมและการติดตั้งเครื่องจักรและอุปกรณ์</t>
  </si>
  <si>
    <t>Repair and installation of machinery and equipment</t>
  </si>
  <si>
    <t>การจัดการน้ำเสีย</t>
  </si>
  <si>
    <t>Sewerage</t>
  </si>
  <si>
    <t>การเก็บรวบรวมของเสีย การบำบัด และการกำจัด</t>
  </si>
  <si>
    <t>Waste collection, treatment and disposal activities; materials recovery</t>
  </si>
  <si>
    <t>ของเสีย รวมถึงการนำของเสียกลับมาใช้ใหม่</t>
  </si>
  <si>
    <t>การจัดพิมพ์จำหน่ายหรือเผยแพร่</t>
  </si>
  <si>
    <t>Publishing activities</t>
  </si>
  <si>
    <t>ที่มา : สำมะโนอุตสาหกรรม พ.ศ.2560 จังหวัด เชียงใหม่ สำนักงานสถิติแห่งชาติ กระทรวงดิจิทัลเพื่อเศรษฐกิจและสังคม</t>
  </si>
  <si>
    <t>Source : The 2017 Industrial Census, Chiang Mai Province, National Statistical Office, Ministry of Digital Economy and Society.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</si>
</sst>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____@"/>
  </numFmts>
  <fonts count="10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name val="Tahoma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23.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3" fontId="7" fillId="0" borderId="2" xfId="1" applyNumberFormat="1" applyFont="1" applyBorder="1"/>
    <xf numFmtId="165" fontId="7" fillId="0" borderId="2" xfId="1" applyNumberFormat="1" applyFont="1" applyBorder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1" applyNumberFormat="1" applyFont="1"/>
    <xf numFmtId="165" fontId="7" fillId="0" borderId="0" xfId="1" applyNumberFormat="1" applyFont="1"/>
    <xf numFmtId="49" fontId="5" fillId="0" borderId="0" xfId="0" applyNumberFormat="1" applyFont="1" applyAlignment="1">
      <alignment horizontal="center" wrapText="1"/>
    </xf>
    <xf numFmtId="0" fontId="5" fillId="0" borderId="0" xfId="0" applyFont="1"/>
    <xf numFmtId="3" fontId="4" fillId="0" borderId="0" xfId="0" applyNumberFormat="1" applyFont="1"/>
    <xf numFmtId="165" fontId="4" fillId="0" borderId="0" xfId="1" applyNumberFormat="1" applyFont="1"/>
    <xf numFmtId="166" fontId="5" fillId="0" borderId="0" xfId="0" applyNumberFormat="1" applyFont="1"/>
    <xf numFmtId="3" fontId="4" fillId="0" borderId="0" xfId="0" applyNumberFormat="1" applyFont="1" applyAlignment="1">
      <alignment horizontal="right"/>
    </xf>
    <xf numFmtId="165" fontId="4" fillId="0" borderId="0" xfId="0" applyNumberFormat="1" applyFont="1"/>
    <xf numFmtId="166" fontId="9" fillId="0" borderId="0" xfId="2" applyNumberFormat="1" applyFont="1" applyAlignment="1">
      <alignment horizontal="right" textRotation="180"/>
    </xf>
  </cellXfs>
  <cellStyles count="3">
    <cellStyle name="Comma 3" xfId="1" xr:uid="{0BDEF4F6-4DE9-4C95-B03A-B8E8EBBA4342}"/>
    <cellStyle name="Normal" xfId="0" builtinId="0"/>
    <cellStyle name="Normal 2" xfId="2" xr:uid="{BD26AC0F-D148-420A-92D9-A74839AE53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0</xdr:rowOff>
    </xdr:from>
    <xdr:to>
      <xdr:col>5</xdr:col>
      <xdr:colOff>38100</xdr:colOff>
      <xdr:row>3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EB69F5A3-EB83-403E-9A7E-02F0BB6A0921}"/>
            </a:ext>
          </a:extLst>
        </xdr:cNvPr>
        <xdr:cNvSpPr txBox="1">
          <a:spLocks noChangeArrowheads="1"/>
        </xdr:cNvSpPr>
      </xdr:nvSpPr>
      <xdr:spPr bwMode="auto">
        <a:xfrm>
          <a:off x="3324225" y="990600"/>
          <a:ext cx="2057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323850</xdr:colOff>
      <xdr:row>3</xdr:row>
      <xdr:rowOff>0</xdr:rowOff>
    </xdr:from>
    <xdr:to>
      <xdr:col>5</xdr:col>
      <xdr:colOff>38100</xdr:colOff>
      <xdr:row>3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44891F5B-5689-4E4E-AD48-9460C240079E}"/>
            </a:ext>
          </a:extLst>
        </xdr:cNvPr>
        <xdr:cNvSpPr txBox="1">
          <a:spLocks noChangeArrowheads="1"/>
        </xdr:cNvSpPr>
      </xdr:nvSpPr>
      <xdr:spPr bwMode="auto">
        <a:xfrm>
          <a:off x="3324225" y="990600"/>
          <a:ext cx="2057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323850</xdr:colOff>
      <xdr:row>39</xdr:row>
      <xdr:rowOff>0</xdr:rowOff>
    </xdr:from>
    <xdr:to>
      <xdr:col>5</xdr:col>
      <xdr:colOff>38100</xdr:colOff>
      <xdr:row>39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66B50DC-8588-4081-9DE5-B3160CC3E37E}"/>
            </a:ext>
          </a:extLst>
        </xdr:cNvPr>
        <xdr:cNvSpPr txBox="1">
          <a:spLocks noChangeArrowheads="1"/>
        </xdr:cNvSpPr>
      </xdr:nvSpPr>
      <xdr:spPr bwMode="auto">
        <a:xfrm>
          <a:off x="3324225" y="12620625"/>
          <a:ext cx="2057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323850</xdr:colOff>
      <xdr:row>39</xdr:row>
      <xdr:rowOff>0</xdr:rowOff>
    </xdr:from>
    <xdr:to>
      <xdr:col>5</xdr:col>
      <xdr:colOff>38100</xdr:colOff>
      <xdr:row>39</xdr:row>
      <xdr:rowOff>0</xdr:rowOff>
    </xdr:to>
    <xdr:sp macro="" textlink="">
      <xdr:nvSpPr>
        <xdr:cNvPr id="5" name="Text Box 12">
          <a:extLst>
            <a:ext uri="{FF2B5EF4-FFF2-40B4-BE49-F238E27FC236}">
              <a16:creationId xmlns:a16="http://schemas.microsoft.com/office/drawing/2014/main" id="{01A44220-4809-48F5-956A-5839E71B986A}"/>
            </a:ext>
          </a:extLst>
        </xdr:cNvPr>
        <xdr:cNvSpPr txBox="1">
          <a:spLocks noChangeArrowheads="1"/>
        </xdr:cNvSpPr>
      </xdr:nvSpPr>
      <xdr:spPr bwMode="auto">
        <a:xfrm>
          <a:off x="3324225" y="12620625"/>
          <a:ext cx="2057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D571-646F-4110-9B44-070C960D898D}">
  <sheetPr>
    <tabColor rgb="FFFF0000"/>
  </sheetPr>
  <dimension ref="A1:P62"/>
  <sheetViews>
    <sheetView showGridLines="0" tabSelected="1" zoomScale="75" zoomScaleNormal="75" zoomScalePageLayoutView="80" workbookViewId="0">
      <selection activeCell="M16" sqref="M16"/>
    </sheetView>
  </sheetViews>
  <sheetFormatPr defaultColWidth="9" defaultRowHeight="21" x14ac:dyDescent="0.35"/>
  <cols>
    <col min="1" max="1" width="5.7109375" style="5" customWidth="1"/>
    <col min="2" max="2" width="39.28515625" style="5" customWidth="1"/>
    <col min="3" max="14" width="11.7109375" style="5" customWidth="1"/>
    <col min="15" max="15" width="72.7109375" style="5" customWidth="1"/>
    <col min="16" max="256" width="9" style="5"/>
    <col min="257" max="257" width="5.7109375" style="5" customWidth="1"/>
    <col min="258" max="258" width="39.28515625" style="5" customWidth="1"/>
    <col min="259" max="270" width="11.7109375" style="5" customWidth="1"/>
    <col min="271" max="271" width="72.7109375" style="5" customWidth="1"/>
    <col min="272" max="512" width="9" style="5"/>
    <col min="513" max="513" width="5.7109375" style="5" customWidth="1"/>
    <col min="514" max="514" width="39.28515625" style="5" customWidth="1"/>
    <col min="515" max="526" width="11.7109375" style="5" customWidth="1"/>
    <col min="527" max="527" width="72.7109375" style="5" customWidth="1"/>
    <col min="528" max="768" width="9" style="5"/>
    <col min="769" max="769" width="5.7109375" style="5" customWidth="1"/>
    <col min="770" max="770" width="39.28515625" style="5" customWidth="1"/>
    <col min="771" max="782" width="11.7109375" style="5" customWidth="1"/>
    <col min="783" max="783" width="72.7109375" style="5" customWidth="1"/>
    <col min="784" max="1024" width="9" style="5"/>
    <col min="1025" max="1025" width="5.7109375" style="5" customWidth="1"/>
    <col min="1026" max="1026" width="39.28515625" style="5" customWidth="1"/>
    <col min="1027" max="1038" width="11.7109375" style="5" customWidth="1"/>
    <col min="1039" max="1039" width="72.7109375" style="5" customWidth="1"/>
    <col min="1040" max="1280" width="9" style="5"/>
    <col min="1281" max="1281" width="5.7109375" style="5" customWidth="1"/>
    <col min="1282" max="1282" width="39.28515625" style="5" customWidth="1"/>
    <col min="1283" max="1294" width="11.7109375" style="5" customWidth="1"/>
    <col min="1295" max="1295" width="72.7109375" style="5" customWidth="1"/>
    <col min="1296" max="1536" width="9" style="5"/>
    <col min="1537" max="1537" width="5.7109375" style="5" customWidth="1"/>
    <col min="1538" max="1538" width="39.28515625" style="5" customWidth="1"/>
    <col min="1539" max="1550" width="11.7109375" style="5" customWidth="1"/>
    <col min="1551" max="1551" width="72.7109375" style="5" customWidth="1"/>
    <col min="1552" max="1792" width="9" style="5"/>
    <col min="1793" max="1793" width="5.7109375" style="5" customWidth="1"/>
    <col min="1794" max="1794" width="39.28515625" style="5" customWidth="1"/>
    <col min="1795" max="1806" width="11.7109375" style="5" customWidth="1"/>
    <col min="1807" max="1807" width="72.7109375" style="5" customWidth="1"/>
    <col min="1808" max="2048" width="9" style="5"/>
    <col min="2049" max="2049" width="5.7109375" style="5" customWidth="1"/>
    <col min="2050" max="2050" width="39.28515625" style="5" customWidth="1"/>
    <col min="2051" max="2062" width="11.7109375" style="5" customWidth="1"/>
    <col min="2063" max="2063" width="72.7109375" style="5" customWidth="1"/>
    <col min="2064" max="2304" width="9" style="5"/>
    <col min="2305" max="2305" width="5.7109375" style="5" customWidth="1"/>
    <col min="2306" max="2306" width="39.28515625" style="5" customWidth="1"/>
    <col min="2307" max="2318" width="11.7109375" style="5" customWidth="1"/>
    <col min="2319" max="2319" width="72.7109375" style="5" customWidth="1"/>
    <col min="2320" max="2560" width="9" style="5"/>
    <col min="2561" max="2561" width="5.7109375" style="5" customWidth="1"/>
    <col min="2562" max="2562" width="39.28515625" style="5" customWidth="1"/>
    <col min="2563" max="2574" width="11.7109375" style="5" customWidth="1"/>
    <col min="2575" max="2575" width="72.7109375" style="5" customWidth="1"/>
    <col min="2576" max="2816" width="9" style="5"/>
    <col min="2817" max="2817" width="5.7109375" style="5" customWidth="1"/>
    <col min="2818" max="2818" width="39.28515625" style="5" customWidth="1"/>
    <col min="2819" max="2830" width="11.7109375" style="5" customWidth="1"/>
    <col min="2831" max="2831" width="72.7109375" style="5" customWidth="1"/>
    <col min="2832" max="3072" width="9" style="5"/>
    <col min="3073" max="3073" width="5.7109375" style="5" customWidth="1"/>
    <col min="3074" max="3074" width="39.28515625" style="5" customWidth="1"/>
    <col min="3075" max="3086" width="11.7109375" style="5" customWidth="1"/>
    <col min="3087" max="3087" width="72.7109375" style="5" customWidth="1"/>
    <col min="3088" max="3328" width="9" style="5"/>
    <col min="3329" max="3329" width="5.7109375" style="5" customWidth="1"/>
    <col min="3330" max="3330" width="39.28515625" style="5" customWidth="1"/>
    <col min="3331" max="3342" width="11.7109375" style="5" customWidth="1"/>
    <col min="3343" max="3343" width="72.7109375" style="5" customWidth="1"/>
    <col min="3344" max="3584" width="9" style="5"/>
    <col min="3585" max="3585" width="5.7109375" style="5" customWidth="1"/>
    <col min="3586" max="3586" width="39.28515625" style="5" customWidth="1"/>
    <col min="3587" max="3598" width="11.7109375" style="5" customWidth="1"/>
    <col min="3599" max="3599" width="72.7109375" style="5" customWidth="1"/>
    <col min="3600" max="3840" width="9" style="5"/>
    <col min="3841" max="3841" width="5.7109375" style="5" customWidth="1"/>
    <col min="3842" max="3842" width="39.28515625" style="5" customWidth="1"/>
    <col min="3843" max="3854" width="11.7109375" style="5" customWidth="1"/>
    <col min="3855" max="3855" width="72.7109375" style="5" customWidth="1"/>
    <col min="3856" max="4096" width="9" style="5"/>
    <col min="4097" max="4097" width="5.7109375" style="5" customWidth="1"/>
    <col min="4098" max="4098" width="39.28515625" style="5" customWidth="1"/>
    <col min="4099" max="4110" width="11.7109375" style="5" customWidth="1"/>
    <col min="4111" max="4111" width="72.7109375" style="5" customWidth="1"/>
    <col min="4112" max="4352" width="9" style="5"/>
    <col min="4353" max="4353" width="5.7109375" style="5" customWidth="1"/>
    <col min="4354" max="4354" width="39.28515625" style="5" customWidth="1"/>
    <col min="4355" max="4366" width="11.7109375" style="5" customWidth="1"/>
    <col min="4367" max="4367" width="72.7109375" style="5" customWidth="1"/>
    <col min="4368" max="4608" width="9" style="5"/>
    <col min="4609" max="4609" width="5.7109375" style="5" customWidth="1"/>
    <col min="4610" max="4610" width="39.28515625" style="5" customWidth="1"/>
    <col min="4611" max="4622" width="11.7109375" style="5" customWidth="1"/>
    <col min="4623" max="4623" width="72.7109375" style="5" customWidth="1"/>
    <col min="4624" max="4864" width="9" style="5"/>
    <col min="4865" max="4865" width="5.7109375" style="5" customWidth="1"/>
    <col min="4866" max="4866" width="39.28515625" style="5" customWidth="1"/>
    <col min="4867" max="4878" width="11.7109375" style="5" customWidth="1"/>
    <col min="4879" max="4879" width="72.7109375" style="5" customWidth="1"/>
    <col min="4880" max="5120" width="9" style="5"/>
    <col min="5121" max="5121" width="5.7109375" style="5" customWidth="1"/>
    <col min="5122" max="5122" width="39.28515625" style="5" customWidth="1"/>
    <col min="5123" max="5134" width="11.7109375" style="5" customWidth="1"/>
    <col min="5135" max="5135" width="72.7109375" style="5" customWidth="1"/>
    <col min="5136" max="5376" width="9" style="5"/>
    <col min="5377" max="5377" width="5.7109375" style="5" customWidth="1"/>
    <col min="5378" max="5378" width="39.28515625" style="5" customWidth="1"/>
    <col min="5379" max="5390" width="11.7109375" style="5" customWidth="1"/>
    <col min="5391" max="5391" width="72.7109375" style="5" customWidth="1"/>
    <col min="5392" max="5632" width="9" style="5"/>
    <col min="5633" max="5633" width="5.7109375" style="5" customWidth="1"/>
    <col min="5634" max="5634" width="39.28515625" style="5" customWidth="1"/>
    <col min="5635" max="5646" width="11.7109375" style="5" customWidth="1"/>
    <col min="5647" max="5647" width="72.7109375" style="5" customWidth="1"/>
    <col min="5648" max="5888" width="9" style="5"/>
    <col min="5889" max="5889" width="5.7109375" style="5" customWidth="1"/>
    <col min="5890" max="5890" width="39.28515625" style="5" customWidth="1"/>
    <col min="5891" max="5902" width="11.7109375" style="5" customWidth="1"/>
    <col min="5903" max="5903" width="72.7109375" style="5" customWidth="1"/>
    <col min="5904" max="6144" width="9" style="5"/>
    <col min="6145" max="6145" width="5.7109375" style="5" customWidth="1"/>
    <col min="6146" max="6146" width="39.28515625" style="5" customWidth="1"/>
    <col min="6147" max="6158" width="11.7109375" style="5" customWidth="1"/>
    <col min="6159" max="6159" width="72.7109375" style="5" customWidth="1"/>
    <col min="6160" max="6400" width="9" style="5"/>
    <col min="6401" max="6401" width="5.7109375" style="5" customWidth="1"/>
    <col min="6402" max="6402" width="39.28515625" style="5" customWidth="1"/>
    <col min="6403" max="6414" width="11.7109375" style="5" customWidth="1"/>
    <col min="6415" max="6415" width="72.7109375" style="5" customWidth="1"/>
    <col min="6416" max="6656" width="9" style="5"/>
    <col min="6657" max="6657" width="5.7109375" style="5" customWidth="1"/>
    <col min="6658" max="6658" width="39.28515625" style="5" customWidth="1"/>
    <col min="6659" max="6670" width="11.7109375" style="5" customWidth="1"/>
    <col min="6671" max="6671" width="72.7109375" style="5" customWidth="1"/>
    <col min="6672" max="6912" width="9" style="5"/>
    <col min="6913" max="6913" width="5.7109375" style="5" customWidth="1"/>
    <col min="6914" max="6914" width="39.28515625" style="5" customWidth="1"/>
    <col min="6915" max="6926" width="11.7109375" style="5" customWidth="1"/>
    <col min="6927" max="6927" width="72.7109375" style="5" customWidth="1"/>
    <col min="6928" max="7168" width="9" style="5"/>
    <col min="7169" max="7169" width="5.7109375" style="5" customWidth="1"/>
    <col min="7170" max="7170" width="39.28515625" style="5" customWidth="1"/>
    <col min="7171" max="7182" width="11.7109375" style="5" customWidth="1"/>
    <col min="7183" max="7183" width="72.7109375" style="5" customWidth="1"/>
    <col min="7184" max="7424" width="9" style="5"/>
    <col min="7425" max="7425" width="5.7109375" style="5" customWidth="1"/>
    <col min="7426" max="7426" width="39.28515625" style="5" customWidth="1"/>
    <col min="7427" max="7438" width="11.7109375" style="5" customWidth="1"/>
    <col min="7439" max="7439" width="72.7109375" style="5" customWidth="1"/>
    <col min="7440" max="7680" width="9" style="5"/>
    <col min="7681" max="7681" width="5.7109375" style="5" customWidth="1"/>
    <col min="7682" max="7682" width="39.28515625" style="5" customWidth="1"/>
    <col min="7683" max="7694" width="11.7109375" style="5" customWidth="1"/>
    <col min="7695" max="7695" width="72.7109375" style="5" customWidth="1"/>
    <col min="7696" max="7936" width="9" style="5"/>
    <col min="7937" max="7937" width="5.7109375" style="5" customWidth="1"/>
    <col min="7938" max="7938" width="39.28515625" style="5" customWidth="1"/>
    <col min="7939" max="7950" width="11.7109375" style="5" customWidth="1"/>
    <col min="7951" max="7951" width="72.7109375" style="5" customWidth="1"/>
    <col min="7952" max="8192" width="9" style="5"/>
    <col min="8193" max="8193" width="5.7109375" style="5" customWidth="1"/>
    <col min="8194" max="8194" width="39.28515625" style="5" customWidth="1"/>
    <col min="8195" max="8206" width="11.7109375" style="5" customWidth="1"/>
    <col min="8207" max="8207" width="72.7109375" style="5" customWidth="1"/>
    <col min="8208" max="8448" width="9" style="5"/>
    <col min="8449" max="8449" width="5.7109375" style="5" customWidth="1"/>
    <col min="8450" max="8450" width="39.28515625" style="5" customWidth="1"/>
    <col min="8451" max="8462" width="11.7109375" style="5" customWidth="1"/>
    <col min="8463" max="8463" width="72.7109375" style="5" customWidth="1"/>
    <col min="8464" max="8704" width="9" style="5"/>
    <col min="8705" max="8705" width="5.7109375" style="5" customWidth="1"/>
    <col min="8706" max="8706" width="39.28515625" style="5" customWidth="1"/>
    <col min="8707" max="8718" width="11.7109375" style="5" customWidth="1"/>
    <col min="8719" max="8719" width="72.7109375" style="5" customWidth="1"/>
    <col min="8720" max="8960" width="9" style="5"/>
    <col min="8961" max="8961" width="5.7109375" style="5" customWidth="1"/>
    <col min="8962" max="8962" width="39.28515625" style="5" customWidth="1"/>
    <col min="8963" max="8974" width="11.7109375" style="5" customWidth="1"/>
    <col min="8975" max="8975" width="72.7109375" style="5" customWidth="1"/>
    <col min="8976" max="9216" width="9" style="5"/>
    <col min="9217" max="9217" width="5.7109375" style="5" customWidth="1"/>
    <col min="9218" max="9218" width="39.28515625" style="5" customWidth="1"/>
    <col min="9219" max="9230" width="11.7109375" style="5" customWidth="1"/>
    <col min="9231" max="9231" width="72.7109375" style="5" customWidth="1"/>
    <col min="9232" max="9472" width="9" style="5"/>
    <col min="9473" max="9473" width="5.7109375" style="5" customWidth="1"/>
    <col min="9474" max="9474" width="39.28515625" style="5" customWidth="1"/>
    <col min="9475" max="9486" width="11.7109375" style="5" customWidth="1"/>
    <col min="9487" max="9487" width="72.7109375" style="5" customWidth="1"/>
    <col min="9488" max="9728" width="9" style="5"/>
    <col min="9729" max="9729" width="5.7109375" style="5" customWidth="1"/>
    <col min="9730" max="9730" width="39.28515625" style="5" customWidth="1"/>
    <col min="9731" max="9742" width="11.7109375" style="5" customWidth="1"/>
    <col min="9743" max="9743" width="72.7109375" style="5" customWidth="1"/>
    <col min="9744" max="9984" width="9" style="5"/>
    <col min="9985" max="9985" width="5.7109375" style="5" customWidth="1"/>
    <col min="9986" max="9986" width="39.28515625" style="5" customWidth="1"/>
    <col min="9987" max="9998" width="11.7109375" style="5" customWidth="1"/>
    <col min="9999" max="9999" width="72.7109375" style="5" customWidth="1"/>
    <col min="10000" max="10240" width="9" style="5"/>
    <col min="10241" max="10241" width="5.7109375" style="5" customWidth="1"/>
    <col min="10242" max="10242" width="39.28515625" style="5" customWidth="1"/>
    <col min="10243" max="10254" width="11.7109375" style="5" customWidth="1"/>
    <col min="10255" max="10255" width="72.7109375" style="5" customWidth="1"/>
    <col min="10256" max="10496" width="9" style="5"/>
    <col min="10497" max="10497" width="5.7109375" style="5" customWidth="1"/>
    <col min="10498" max="10498" width="39.28515625" style="5" customWidth="1"/>
    <col min="10499" max="10510" width="11.7109375" style="5" customWidth="1"/>
    <col min="10511" max="10511" width="72.7109375" style="5" customWidth="1"/>
    <col min="10512" max="10752" width="9" style="5"/>
    <col min="10753" max="10753" width="5.7109375" style="5" customWidth="1"/>
    <col min="10754" max="10754" width="39.28515625" style="5" customWidth="1"/>
    <col min="10755" max="10766" width="11.7109375" style="5" customWidth="1"/>
    <col min="10767" max="10767" width="72.7109375" style="5" customWidth="1"/>
    <col min="10768" max="11008" width="9" style="5"/>
    <col min="11009" max="11009" width="5.7109375" style="5" customWidth="1"/>
    <col min="11010" max="11010" width="39.28515625" style="5" customWidth="1"/>
    <col min="11011" max="11022" width="11.7109375" style="5" customWidth="1"/>
    <col min="11023" max="11023" width="72.7109375" style="5" customWidth="1"/>
    <col min="11024" max="11264" width="9" style="5"/>
    <col min="11265" max="11265" width="5.7109375" style="5" customWidth="1"/>
    <col min="11266" max="11266" width="39.28515625" style="5" customWidth="1"/>
    <col min="11267" max="11278" width="11.7109375" style="5" customWidth="1"/>
    <col min="11279" max="11279" width="72.7109375" style="5" customWidth="1"/>
    <col min="11280" max="11520" width="9" style="5"/>
    <col min="11521" max="11521" width="5.7109375" style="5" customWidth="1"/>
    <col min="11522" max="11522" width="39.28515625" style="5" customWidth="1"/>
    <col min="11523" max="11534" width="11.7109375" style="5" customWidth="1"/>
    <col min="11535" max="11535" width="72.7109375" style="5" customWidth="1"/>
    <col min="11536" max="11776" width="9" style="5"/>
    <col min="11777" max="11777" width="5.7109375" style="5" customWidth="1"/>
    <col min="11778" max="11778" width="39.28515625" style="5" customWidth="1"/>
    <col min="11779" max="11790" width="11.7109375" style="5" customWidth="1"/>
    <col min="11791" max="11791" width="72.7109375" style="5" customWidth="1"/>
    <col min="11792" max="12032" width="9" style="5"/>
    <col min="12033" max="12033" width="5.7109375" style="5" customWidth="1"/>
    <col min="12034" max="12034" width="39.28515625" style="5" customWidth="1"/>
    <col min="12035" max="12046" width="11.7109375" style="5" customWidth="1"/>
    <col min="12047" max="12047" width="72.7109375" style="5" customWidth="1"/>
    <col min="12048" max="12288" width="9" style="5"/>
    <col min="12289" max="12289" width="5.7109375" style="5" customWidth="1"/>
    <col min="12290" max="12290" width="39.28515625" style="5" customWidth="1"/>
    <col min="12291" max="12302" width="11.7109375" style="5" customWidth="1"/>
    <col min="12303" max="12303" width="72.7109375" style="5" customWidth="1"/>
    <col min="12304" max="12544" width="9" style="5"/>
    <col min="12545" max="12545" width="5.7109375" style="5" customWidth="1"/>
    <col min="12546" max="12546" width="39.28515625" style="5" customWidth="1"/>
    <col min="12547" max="12558" width="11.7109375" style="5" customWidth="1"/>
    <col min="12559" max="12559" width="72.7109375" style="5" customWidth="1"/>
    <col min="12560" max="12800" width="9" style="5"/>
    <col min="12801" max="12801" width="5.7109375" style="5" customWidth="1"/>
    <col min="12802" max="12802" width="39.28515625" style="5" customWidth="1"/>
    <col min="12803" max="12814" width="11.7109375" style="5" customWidth="1"/>
    <col min="12815" max="12815" width="72.7109375" style="5" customWidth="1"/>
    <col min="12816" max="13056" width="9" style="5"/>
    <col min="13057" max="13057" width="5.7109375" style="5" customWidth="1"/>
    <col min="13058" max="13058" width="39.28515625" style="5" customWidth="1"/>
    <col min="13059" max="13070" width="11.7109375" style="5" customWidth="1"/>
    <col min="13071" max="13071" width="72.7109375" style="5" customWidth="1"/>
    <col min="13072" max="13312" width="9" style="5"/>
    <col min="13313" max="13313" width="5.7109375" style="5" customWidth="1"/>
    <col min="13314" max="13314" width="39.28515625" style="5" customWidth="1"/>
    <col min="13315" max="13326" width="11.7109375" style="5" customWidth="1"/>
    <col min="13327" max="13327" width="72.7109375" style="5" customWidth="1"/>
    <col min="13328" max="13568" width="9" style="5"/>
    <col min="13569" max="13569" width="5.7109375" style="5" customWidth="1"/>
    <col min="13570" max="13570" width="39.28515625" style="5" customWidth="1"/>
    <col min="13571" max="13582" width="11.7109375" style="5" customWidth="1"/>
    <col min="13583" max="13583" width="72.7109375" style="5" customWidth="1"/>
    <col min="13584" max="13824" width="9" style="5"/>
    <col min="13825" max="13825" width="5.7109375" style="5" customWidth="1"/>
    <col min="13826" max="13826" width="39.28515625" style="5" customWidth="1"/>
    <col min="13827" max="13838" width="11.7109375" style="5" customWidth="1"/>
    <col min="13839" max="13839" width="72.7109375" style="5" customWidth="1"/>
    <col min="13840" max="14080" width="9" style="5"/>
    <col min="14081" max="14081" width="5.7109375" style="5" customWidth="1"/>
    <col min="14082" max="14082" width="39.28515625" style="5" customWidth="1"/>
    <col min="14083" max="14094" width="11.7109375" style="5" customWidth="1"/>
    <col min="14095" max="14095" width="72.7109375" style="5" customWidth="1"/>
    <col min="14096" max="14336" width="9" style="5"/>
    <col min="14337" max="14337" width="5.7109375" style="5" customWidth="1"/>
    <col min="14338" max="14338" width="39.28515625" style="5" customWidth="1"/>
    <col min="14339" max="14350" width="11.7109375" style="5" customWidth="1"/>
    <col min="14351" max="14351" width="72.7109375" style="5" customWidth="1"/>
    <col min="14352" max="14592" width="9" style="5"/>
    <col min="14593" max="14593" width="5.7109375" style="5" customWidth="1"/>
    <col min="14594" max="14594" width="39.28515625" style="5" customWidth="1"/>
    <col min="14595" max="14606" width="11.7109375" style="5" customWidth="1"/>
    <col min="14607" max="14607" width="72.7109375" style="5" customWidth="1"/>
    <col min="14608" max="14848" width="9" style="5"/>
    <col min="14849" max="14849" width="5.7109375" style="5" customWidth="1"/>
    <col min="14850" max="14850" width="39.28515625" style="5" customWidth="1"/>
    <col min="14851" max="14862" width="11.7109375" style="5" customWidth="1"/>
    <col min="14863" max="14863" width="72.7109375" style="5" customWidth="1"/>
    <col min="14864" max="15104" width="9" style="5"/>
    <col min="15105" max="15105" width="5.7109375" style="5" customWidth="1"/>
    <col min="15106" max="15106" width="39.28515625" style="5" customWidth="1"/>
    <col min="15107" max="15118" width="11.7109375" style="5" customWidth="1"/>
    <col min="15119" max="15119" width="72.7109375" style="5" customWidth="1"/>
    <col min="15120" max="15360" width="9" style="5"/>
    <col min="15361" max="15361" width="5.7109375" style="5" customWidth="1"/>
    <col min="15362" max="15362" width="39.28515625" style="5" customWidth="1"/>
    <col min="15363" max="15374" width="11.7109375" style="5" customWidth="1"/>
    <col min="15375" max="15375" width="72.7109375" style="5" customWidth="1"/>
    <col min="15376" max="15616" width="9" style="5"/>
    <col min="15617" max="15617" width="5.7109375" style="5" customWidth="1"/>
    <col min="15618" max="15618" width="39.28515625" style="5" customWidth="1"/>
    <col min="15619" max="15630" width="11.7109375" style="5" customWidth="1"/>
    <col min="15631" max="15631" width="72.7109375" style="5" customWidth="1"/>
    <col min="15632" max="15872" width="9" style="5"/>
    <col min="15873" max="15873" width="5.7109375" style="5" customWidth="1"/>
    <col min="15874" max="15874" width="39.28515625" style="5" customWidth="1"/>
    <col min="15875" max="15886" width="11.7109375" style="5" customWidth="1"/>
    <col min="15887" max="15887" width="72.7109375" style="5" customWidth="1"/>
    <col min="15888" max="16128" width="9" style="5"/>
    <col min="16129" max="16129" width="5.7109375" style="5" customWidth="1"/>
    <col min="16130" max="16130" width="39.28515625" style="5" customWidth="1"/>
    <col min="16131" max="16142" width="11.7109375" style="5" customWidth="1"/>
    <col min="16143" max="16143" width="72.7109375" style="5" customWidth="1"/>
    <col min="16144" max="16384" width="9" style="5"/>
  </cols>
  <sheetData>
    <row r="1" spans="1:15" s="2" customFormat="1" ht="30" customHeight="1" x14ac:dyDescent="0.5">
      <c r="A1" s="1" t="s">
        <v>0</v>
      </c>
      <c r="B1" s="1"/>
      <c r="O1" s="3"/>
    </row>
    <row r="2" spans="1:15" s="2" customFormat="1" ht="30" customHeight="1" x14ac:dyDescent="0.5">
      <c r="A2" s="1" t="s">
        <v>1</v>
      </c>
      <c r="B2" s="1"/>
    </row>
    <row r="3" spans="1:15" ht="18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7" customHeight="1" x14ac:dyDescent="0.35">
      <c r="B4" s="6"/>
      <c r="C4" s="7" t="s">
        <v>2</v>
      </c>
      <c r="D4" s="7"/>
      <c r="E4" s="8" t="s">
        <v>3</v>
      </c>
      <c r="F4" s="8"/>
      <c r="G4" s="7" t="s">
        <v>4</v>
      </c>
      <c r="H4" s="7"/>
      <c r="I4" s="7" t="s">
        <v>5</v>
      </c>
      <c r="J4" s="7"/>
      <c r="K4" s="9" t="s">
        <v>6</v>
      </c>
      <c r="L4" s="9"/>
      <c r="M4" s="10" t="s">
        <v>7</v>
      </c>
      <c r="N4" s="10"/>
    </row>
    <row r="5" spans="1:15" ht="27" customHeight="1" x14ac:dyDescent="0.35">
      <c r="C5" s="11" t="s">
        <v>8</v>
      </c>
      <c r="D5" s="11"/>
      <c r="E5" s="12" t="s">
        <v>9</v>
      </c>
      <c r="F5" s="12"/>
      <c r="G5" s="11" t="s">
        <v>10</v>
      </c>
      <c r="H5" s="13"/>
      <c r="I5" s="12" t="s">
        <v>11</v>
      </c>
      <c r="J5" s="12"/>
      <c r="K5" s="14" t="s">
        <v>12</v>
      </c>
      <c r="L5" s="14"/>
      <c r="M5" s="12" t="s">
        <v>13</v>
      </c>
      <c r="N5" s="12"/>
    </row>
    <row r="6" spans="1:15" s="16" customFormat="1" ht="27" customHeight="1" x14ac:dyDescent="0.3">
      <c r="A6" s="15" t="s">
        <v>14</v>
      </c>
      <c r="B6" s="14" t="s">
        <v>15</v>
      </c>
      <c r="C6" s="14" t="s">
        <v>16</v>
      </c>
      <c r="D6" s="14"/>
      <c r="E6" s="12" t="s">
        <v>17</v>
      </c>
      <c r="F6" s="12"/>
      <c r="G6" s="11" t="s">
        <v>18</v>
      </c>
      <c r="H6" s="13"/>
      <c r="I6" s="11" t="s">
        <v>19</v>
      </c>
      <c r="J6" s="13"/>
      <c r="K6" s="14" t="s">
        <v>20</v>
      </c>
      <c r="L6" s="14"/>
      <c r="M6" s="11" t="s">
        <v>21</v>
      </c>
      <c r="N6" s="11"/>
      <c r="O6" s="14" t="s">
        <v>22</v>
      </c>
    </row>
    <row r="7" spans="1:15" s="16" customFormat="1" ht="27" customHeight="1" x14ac:dyDescent="0.3">
      <c r="A7" s="17" t="s">
        <v>23</v>
      </c>
      <c r="B7" s="14"/>
      <c r="C7" s="12" t="s">
        <v>24</v>
      </c>
      <c r="D7" s="12"/>
      <c r="E7" s="11" t="s">
        <v>25</v>
      </c>
      <c r="F7" s="11"/>
      <c r="G7" s="11" t="s">
        <v>26</v>
      </c>
      <c r="H7" s="13"/>
      <c r="I7" s="11" t="s">
        <v>27</v>
      </c>
      <c r="J7" s="11"/>
      <c r="K7" s="11"/>
      <c r="L7" s="11"/>
      <c r="M7" s="18"/>
      <c r="N7" s="18"/>
      <c r="O7" s="14"/>
    </row>
    <row r="8" spans="1:15" ht="27" customHeight="1" x14ac:dyDescent="0.35">
      <c r="A8" s="19"/>
      <c r="B8" s="20"/>
      <c r="C8" s="21"/>
      <c r="D8" s="21"/>
      <c r="E8" s="11" t="s">
        <v>28</v>
      </c>
      <c r="F8" s="22"/>
      <c r="G8" s="21"/>
      <c r="H8" s="23"/>
      <c r="I8" s="21"/>
      <c r="J8" s="23"/>
      <c r="K8" s="22"/>
      <c r="L8" s="22"/>
      <c r="M8" s="23"/>
      <c r="N8" s="22"/>
      <c r="O8" s="20"/>
    </row>
    <row r="9" spans="1:15" ht="27" customHeight="1" x14ac:dyDescent="0.35">
      <c r="B9" s="19"/>
      <c r="C9" s="24" t="s">
        <v>29</v>
      </c>
      <c r="D9" s="25" t="s">
        <v>30</v>
      </c>
      <c r="E9" s="24" t="s">
        <v>29</v>
      </c>
      <c r="F9" s="25" t="s">
        <v>30</v>
      </c>
      <c r="G9" s="25" t="s">
        <v>29</v>
      </c>
      <c r="H9" s="25" t="s">
        <v>30</v>
      </c>
      <c r="I9" s="25" t="s">
        <v>29</v>
      </c>
      <c r="J9" s="25" t="s">
        <v>30</v>
      </c>
      <c r="K9" s="25" t="s">
        <v>29</v>
      </c>
      <c r="L9" s="26" t="s">
        <v>30</v>
      </c>
      <c r="M9" s="25" t="s">
        <v>29</v>
      </c>
      <c r="N9" s="25" t="s">
        <v>30</v>
      </c>
    </row>
    <row r="10" spans="1:15" ht="27" customHeight="1" x14ac:dyDescent="0.35">
      <c r="B10" s="27"/>
      <c r="C10" s="28" t="s">
        <v>31</v>
      </c>
      <c r="D10" s="27" t="s">
        <v>32</v>
      </c>
      <c r="E10" s="29" t="s">
        <v>31</v>
      </c>
      <c r="F10" s="28" t="s">
        <v>32</v>
      </c>
      <c r="G10" s="29" t="s">
        <v>31</v>
      </c>
      <c r="H10" s="28" t="s">
        <v>32</v>
      </c>
      <c r="I10" s="29" t="s">
        <v>31</v>
      </c>
      <c r="J10" s="28" t="s">
        <v>32</v>
      </c>
      <c r="K10" s="29" t="s">
        <v>31</v>
      </c>
      <c r="L10" s="28" t="s">
        <v>32</v>
      </c>
      <c r="M10" s="29" t="s">
        <v>31</v>
      </c>
      <c r="N10" s="28" t="s">
        <v>32</v>
      </c>
      <c r="O10" s="29"/>
    </row>
    <row r="11" spans="1:15" s="34" customFormat="1" ht="27" customHeight="1" x14ac:dyDescent="0.35">
      <c r="A11" s="30" t="s">
        <v>33</v>
      </c>
      <c r="B11" s="30"/>
      <c r="C11" s="31">
        <f>SUM(C13:C34,C47:C58)</f>
        <v>15064.690000000002</v>
      </c>
      <c r="D11" s="32">
        <v>100</v>
      </c>
      <c r="E11" s="31">
        <f>SUM(E13:E34,E47:E58)</f>
        <v>11348</v>
      </c>
      <c r="F11" s="32">
        <f>E11*100/$C11</f>
        <v>75.328466765661943</v>
      </c>
      <c r="G11" s="31">
        <f>SUM(G13:G34,G47:G58)</f>
        <v>293.46000000000004</v>
      </c>
      <c r="H11" s="32">
        <f>G11*100/$C11</f>
        <v>1.9479989299481104</v>
      </c>
      <c r="I11" s="31">
        <f>SUM(I13:I34,I47:I58)</f>
        <v>476.2</v>
      </c>
      <c r="J11" s="32">
        <f>I11*100/C11</f>
        <v>3.1610341799267023</v>
      </c>
      <c r="K11" s="31">
        <f>SUM(K13:K34,K47:K58)</f>
        <v>1658.53</v>
      </c>
      <c r="L11" s="32">
        <f>K11*100/C11</f>
        <v>11.009386850974032</v>
      </c>
      <c r="M11" s="31">
        <v>1289</v>
      </c>
      <c r="N11" s="32">
        <f>M11*100/C11</f>
        <v>8.5564322929977301</v>
      </c>
      <c r="O11" s="33" t="s">
        <v>34</v>
      </c>
    </row>
    <row r="12" spans="1:15" s="34" customFormat="1" ht="9.9499999999999993" customHeight="1" x14ac:dyDescent="0.35">
      <c r="C12" s="35"/>
      <c r="D12" s="36"/>
      <c r="E12" s="35"/>
      <c r="F12" s="36"/>
      <c r="G12" s="35"/>
      <c r="H12" s="36"/>
      <c r="I12" s="35"/>
      <c r="J12" s="36"/>
      <c r="K12" s="35"/>
      <c r="L12" s="36"/>
      <c r="M12" s="35"/>
      <c r="N12" s="36"/>
    </row>
    <row r="13" spans="1:15" ht="26.1" customHeight="1" x14ac:dyDescent="0.35">
      <c r="A13" s="37">
        <v>10</v>
      </c>
      <c r="B13" s="38" t="s">
        <v>35</v>
      </c>
      <c r="C13" s="39">
        <f>SUM(E13,G13,I13,K13,M13)</f>
        <v>2889</v>
      </c>
      <c r="D13" s="40">
        <f>SUM(F13,H13,J13,L13,N13)</f>
        <v>100</v>
      </c>
      <c r="E13" s="39">
        <v>2111</v>
      </c>
      <c r="F13" s="40">
        <v>73</v>
      </c>
      <c r="G13" s="39">
        <v>43</v>
      </c>
      <c r="H13" s="40">
        <v>1.5</v>
      </c>
      <c r="I13" s="39">
        <v>112</v>
      </c>
      <c r="J13" s="40">
        <v>3.9</v>
      </c>
      <c r="K13" s="39">
        <v>234</v>
      </c>
      <c r="L13" s="40">
        <v>8.1</v>
      </c>
      <c r="M13" s="39">
        <f>3+386</f>
        <v>389</v>
      </c>
      <c r="N13" s="40">
        <v>13.5</v>
      </c>
      <c r="O13" s="41" t="s">
        <v>36</v>
      </c>
    </row>
    <row r="14" spans="1:15" ht="26.1" customHeight="1" x14ac:dyDescent="0.35">
      <c r="A14" s="37">
        <v>11</v>
      </c>
      <c r="B14" s="38" t="s">
        <v>37</v>
      </c>
      <c r="C14" s="39">
        <f t="shared" ref="C14:D19" si="0">SUM(E14,G14,I14,K14,M14)</f>
        <v>482</v>
      </c>
      <c r="D14" s="40">
        <f t="shared" si="0"/>
        <v>100.00000000000001</v>
      </c>
      <c r="E14" s="39">
        <v>246</v>
      </c>
      <c r="F14" s="40">
        <v>51</v>
      </c>
      <c r="G14" s="39">
        <v>25</v>
      </c>
      <c r="H14" s="40">
        <v>5.2</v>
      </c>
      <c r="I14" s="39">
        <v>20</v>
      </c>
      <c r="J14" s="40">
        <v>4.2</v>
      </c>
      <c r="K14" s="39">
        <v>62</v>
      </c>
      <c r="L14" s="40">
        <v>12.9</v>
      </c>
      <c r="M14" s="39">
        <f>5+124</f>
        <v>129</v>
      </c>
      <c r="N14" s="40">
        <v>26.7</v>
      </c>
      <c r="O14" s="41" t="s">
        <v>38</v>
      </c>
    </row>
    <row r="15" spans="1:15" ht="26.1" customHeight="1" x14ac:dyDescent="0.35">
      <c r="A15" s="37">
        <v>12</v>
      </c>
      <c r="B15" s="38" t="s">
        <v>39</v>
      </c>
      <c r="C15" s="39">
        <f t="shared" si="0"/>
        <v>114</v>
      </c>
      <c r="D15" s="40">
        <f t="shared" si="0"/>
        <v>100</v>
      </c>
      <c r="E15" s="39">
        <v>106</v>
      </c>
      <c r="F15" s="40">
        <v>93</v>
      </c>
      <c r="G15" s="39">
        <v>1</v>
      </c>
      <c r="H15" s="40">
        <v>0.9</v>
      </c>
      <c r="I15" s="39">
        <v>7</v>
      </c>
      <c r="J15" s="40">
        <v>6.1</v>
      </c>
      <c r="K15" s="42" t="s">
        <v>40</v>
      </c>
      <c r="L15" s="42" t="s">
        <v>41</v>
      </c>
      <c r="M15" s="42" t="s">
        <v>41</v>
      </c>
      <c r="N15" s="42" t="s">
        <v>41</v>
      </c>
      <c r="O15" s="41" t="s">
        <v>42</v>
      </c>
    </row>
    <row r="16" spans="1:15" ht="26.1" customHeight="1" x14ac:dyDescent="0.35">
      <c r="A16" s="37">
        <v>13</v>
      </c>
      <c r="B16" s="38" t="s">
        <v>43</v>
      </c>
      <c r="C16" s="39">
        <f t="shared" si="0"/>
        <v>1308</v>
      </c>
      <c r="D16" s="40">
        <f t="shared" si="0"/>
        <v>100</v>
      </c>
      <c r="E16" s="39">
        <v>903</v>
      </c>
      <c r="F16" s="40">
        <v>69</v>
      </c>
      <c r="G16" s="39">
        <v>7</v>
      </c>
      <c r="H16" s="40">
        <v>0.6</v>
      </c>
      <c r="I16" s="39">
        <v>13</v>
      </c>
      <c r="J16" s="40">
        <v>1</v>
      </c>
      <c r="K16" s="39">
        <v>245</v>
      </c>
      <c r="L16" s="40">
        <v>18.7</v>
      </c>
      <c r="M16" s="39">
        <v>140</v>
      </c>
      <c r="N16" s="40">
        <v>10.7</v>
      </c>
      <c r="O16" s="41" t="s">
        <v>44</v>
      </c>
    </row>
    <row r="17" spans="1:15" ht="26.1" customHeight="1" x14ac:dyDescent="0.35">
      <c r="A17" s="37">
        <v>14</v>
      </c>
      <c r="B17" s="38" t="s">
        <v>45</v>
      </c>
      <c r="C17" s="39">
        <f t="shared" si="0"/>
        <v>2599</v>
      </c>
      <c r="D17" s="40">
        <f t="shared" si="0"/>
        <v>100.00442477876106</v>
      </c>
      <c r="E17" s="39">
        <v>1976</v>
      </c>
      <c r="F17" s="40">
        <v>76</v>
      </c>
      <c r="G17" s="39">
        <v>58</v>
      </c>
      <c r="H17" s="40">
        <v>2.2000000000000002</v>
      </c>
      <c r="I17" s="39">
        <v>32</v>
      </c>
      <c r="J17" s="40">
        <f>I17*100/C17</f>
        <v>1.2312427856868027</v>
      </c>
      <c r="K17" s="39">
        <v>267</v>
      </c>
      <c r="L17" s="40">
        <f>K17*100/C17</f>
        <v>10.273181993074259</v>
      </c>
      <c r="M17" s="39">
        <v>266</v>
      </c>
      <c r="N17" s="40">
        <v>10.3</v>
      </c>
      <c r="O17" s="41" t="s">
        <v>46</v>
      </c>
    </row>
    <row r="18" spans="1:15" ht="26.1" customHeight="1" x14ac:dyDescent="0.35">
      <c r="A18" s="37">
        <v>15</v>
      </c>
      <c r="B18" s="38" t="s">
        <v>47</v>
      </c>
      <c r="C18" s="39">
        <f t="shared" si="0"/>
        <v>286</v>
      </c>
      <c r="D18" s="40">
        <f t="shared" si="0"/>
        <v>100.00000000000001</v>
      </c>
      <c r="E18" s="39">
        <v>231</v>
      </c>
      <c r="F18" s="40">
        <f>E18*100/$C18</f>
        <v>80.769230769230774</v>
      </c>
      <c r="G18" s="39">
        <v>7</v>
      </c>
      <c r="H18" s="40">
        <f>G18*100/$C18</f>
        <v>2.4475524475524475</v>
      </c>
      <c r="I18" s="39">
        <v>6</v>
      </c>
      <c r="J18" s="40">
        <f>I18*100/C18</f>
        <v>2.0979020979020979</v>
      </c>
      <c r="K18" s="39">
        <v>21</v>
      </c>
      <c r="L18" s="40">
        <f>K18*100/C18</f>
        <v>7.3426573426573425</v>
      </c>
      <c r="M18" s="39">
        <v>21</v>
      </c>
      <c r="N18" s="40">
        <f>M18*100/C18</f>
        <v>7.3426573426573425</v>
      </c>
      <c r="O18" s="41" t="s">
        <v>48</v>
      </c>
    </row>
    <row r="19" spans="1:15" ht="26.1" customHeight="1" x14ac:dyDescent="0.35">
      <c r="A19" s="37" t="s">
        <v>49</v>
      </c>
      <c r="B19" s="38" t="s">
        <v>50</v>
      </c>
      <c r="C19" s="39">
        <f t="shared" si="0"/>
        <v>3490</v>
      </c>
      <c r="D19" s="40">
        <f t="shared" si="0"/>
        <v>99.999999999999986</v>
      </c>
      <c r="E19" s="39">
        <v>2775</v>
      </c>
      <c r="F19" s="40">
        <v>79.5</v>
      </c>
      <c r="G19" s="39">
        <v>3</v>
      </c>
      <c r="H19" s="40">
        <v>0.1</v>
      </c>
      <c r="I19" s="39">
        <v>10</v>
      </c>
      <c r="J19" s="40">
        <v>0.3</v>
      </c>
      <c r="K19" s="39">
        <v>630</v>
      </c>
      <c r="L19" s="40">
        <v>18</v>
      </c>
      <c r="M19" s="39">
        <v>72</v>
      </c>
      <c r="N19" s="40">
        <v>2.1</v>
      </c>
      <c r="O19" s="41" t="s">
        <v>51</v>
      </c>
    </row>
    <row r="20" spans="1:15" ht="26.1" customHeight="1" x14ac:dyDescent="0.35">
      <c r="A20" s="37"/>
      <c r="B20" s="41" t="s">
        <v>52</v>
      </c>
      <c r="D20" s="43"/>
      <c r="O20" s="41" t="s">
        <v>53</v>
      </c>
    </row>
    <row r="21" spans="1:15" ht="26.1" customHeight="1" x14ac:dyDescent="0.35">
      <c r="A21" s="37"/>
      <c r="B21" s="41" t="s">
        <v>54</v>
      </c>
      <c r="D21" s="43"/>
      <c r="O21" s="41"/>
    </row>
    <row r="22" spans="1:15" ht="26.1" customHeight="1" x14ac:dyDescent="0.35">
      <c r="A22" s="37">
        <v>17</v>
      </c>
      <c r="B22" s="38" t="s">
        <v>55</v>
      </c>
      <c r="C22" s="39">
        <f t="shared" ref="C22:D24" si="1">SUM(E22,G22,I22,K22,M22)</f>
        <v>115.5</v>
      </c>
      <c r="D22" s="40">
        <f t="shared" si="1"/>
        <v>100</v>
      </c>
      <c r="E22" s="39">
        <v>88</v>
      </c>
      <c r="F22" s="40">
        <v>76.2</v>
      </c>
      <c r="G22" s="39">
        <v>3</v>
      </c>
      <c r="H22" s="40">
        <v>2.6</v>
      </c>
      <c r="I22" s="39">
        <v>12</v>
      </c>
      <c r="J22" s="40">
        <v>10.4</v>
      </c>
      <c r="K22" s="39">
        <v>6</v>
      </c>
      <c r="L22" s="40">
        <v>5.2</v>
      </c>
      <c r="M22" s="39">
        <v>6.5</v>
      </c>
      <c r="N22" s="40">
        <v>5.6</v>
      </c>
      <c r="O22" s="41" t="s">
        <v>56</v>
      </c>
    </row>
    <row r="23" spans="1:15" ht="26.1" customHeight="1" x14ac:dyDescent="0.35">
      <c r="A23" s="37">
        <v>18</v>
      </c>
      <c r="B23" s="38" t="s">
        <v>57</v>
      </c>
      <c r="C23" s="39">
        <f t="shared" si="1"/>
        <v>219</v>
      </c>
      <c r="D23" s="40">
        <f t="shared" si="1"/>
        <v>100.00000000000001</v>
      </c>
      <c r="E23" s="39">
        <v>167</v>
      </c>
      <c r="F23" s="40">
        <v>76.2</v>
      </c>
      <c r="G23" s="39">
        <v>26</v>
      </c>
      <c r="H23" s="40">
        <v>11.9</v>
      </c>
      <c r="I23" s="39">
        <v>26</v>
      </c>
      <c r="J23" s="40">
        <v>11.9</v>
      </c>
      <c r="K23" s="42" t="s">
        <v>40</v>
      </c>
      <c r="L23" s="42" t="s">
        <v>41</v>
      </c>
      <c r="M23" s="42" t="s">
        <v>40</v>
      </c>
      <c r="N23" s="42" t="s">
        <v>41</v>
      </c>
      <c r="O23" s="41" t="s">
        <v>58</v>
      </c>
    </row>
    <row r="24" spans="1:15" ht="26.1" customHeight="1" x14ac:dyDescent="0.35">
      <c r="A24" s="37">
        <v>19</v>
      </c>
      <c r="B24" s="38" t="s">
        <v>59</v>
      </c>
      <c r="C24" s="39">
        <f t="shared" si="1"/>
        <v>2</v>
      </c>
      <c r="D24" s="40">
        <f t="shared" si="1"/>
        <v>100</v>
      </c>
      <c r="E24" s="42" t="s">
        <v>41</v>
      </c>
      <c r="F24" s="42" t="s">
        <v>41</v>
      </c>
      <c r="G24" s="39">
        <v>2</v>
      </c>
      <c r="H24" s="40">
        <f>G24*100/$C24</f>
        <v>100</v>
      </c>
      <c r="I24" s="42" t="s">
        <v>40</v>
      </c>
      <c r="J24" s="42" t="s">
        <v>41</v>
      </c>
      <c r="K24" s="42" t="s">
        <v>41</v>
      </c>
      <c r="L24" s="42" t="s">
        <v>41</v>
      </c>
      <c r="M24" s="42" t="s">
        <v>41</v>
      </c>
      <c r="N24" s="42" t="s">
        <v>41</v>
      </c>
      <c r="O24" s="41" t="s">
        <v>60</v>
      </c>
    </row>
    <row r="25" spans="1:15" ht="26.1" customHeight="1" x14ac:dyDescent="0.35">
      <c r="A25" s="37"/>
      <c r="B25" s="41" t="s">
        <v>61</v>
      </c>
      <c r="D25" s="43"/>
      <c r="O25" s="41"/>
    </row>
    <row r="26" spans="1:15" ht="26.1" customHeight="1" x14ac:dyDescent="0.35">
      <c r="A26" s="37">
        <v>20</v>
      </c>
      <c r="B26" s="38" t="s">
        <v>62</v>
      </c>
      <c r="C26" s="39">
        <f>SUM(E26,G26,I26,K26,M26)</f>
        <v>107</v>
      </c>
      <c r="D26" s="40">
        <f>SUM(F26,H26,J26,L26,N26)</f>
        <v>100</v>
      </c>
      <c r="E26" s="39">
        <v>32</v>
      </c>
      <c r="F26" s="43">
        <v>29.9</v>
      </c>
      <c r="G26" s="39">
        <v>3</v>
      </c>
      <c r="H26" s="43">
        <v>2.8</v>
      </c>
      <c r="I26" s="39">
        <v>15</v>
      </c>
      <c r="J26" s="43">
        <v>14</v>
      </c>
      <c r="K26" s="39">
        <v>28</v>
      </c>
      <c r="L26" s="43">
        <v>26.2</v>
      </c>
      <c r="M26" s="39">
        <v>29</v>
      </c>
      <c r="N26" s="43">
        <v>27.1</v>
      </c>
      <c r="O26" s="41" t="s">
        <v>63</v>
      </c>
    </row>
    <row r="27" spans="1:15" ht="26.1" customHeight="1" x14ac:dyDescent="0.35">
      <c r="A27" s="37" t="s">
        <v>64</v>
      </c>
      <c r="B27" s="38" t="s">
        <v>65</v>
      </c>
      <c r="C27" s="39">
        <f>SUM(E27,G27,I27,K27,M27)</f>
        <v>53.2</v>
      </c>
      <c r="D27" s="40">
        <f>SUM(F27,H27,J27,L27,N27)</f>
        <v>100</v>
      </c>
      <c r="E27" s="39">
        <v>18</v>
      </c>
      <c r="F27" s="43">
        <v>33.799999999999997</v>
      </c>
      <c r="G27" s="42" t="s">
        <v>40</v>
      </c>
      <c r="H27" s="42" t="s">
        <v>40</v>
      </c>
      <c r="I27" s="39">
        <v>4.2</v>
      </c>
      <c r="J27" s="43">
        <v>7.9</v>
      </c>
      <c r="K27" s="39">
        <v>11</v>
      </c>
      <c r="L27" s="43">
        <v>20.7</v>
      </c>
      <c r="M27" s="39">
        <v>20</v>
      </c>
      <c r="N27" s="43">
        <v>37.6</v>
      </c>
      <c r="O27" s="41" t="s">
        <v>66</v>
      </c>
    </row>
    <row r="28" spans="1:15" ht="26.1" customHeight="1" x14ac:dyDescent="0.35">
      <c r="A28" s="37"/>
      <c r="B28" s="41" t="s">
        <v>67</v>
      </c>
      <c r="D28" s="43"/>
      <c r="O28" s="41"/>
    </row>
    <row r="29" spans="1:15" ht="26.1" customHeight="1" x14ac:dyDescent="0.35">
      <c r="A29" s="37">
        <v>22</v>
      </c>
      <c r="B29" s="38" t="s">
        <v>68</v>
      </c>
      <c r="C29" s="39">
        <f t="shared" ref="C29:D32" si="2">SUM(E29,G29,I29,K29,M29)</f>
        <v>50</v>
      </c>
      <c r="D29" s="40">
        <f t="shared" si="2"/>
        <v>100</v>
      </c>
      <c r="E29" s="39">
        <v>32</v>
      </c>
      <c r="F29" s="43">
        <v>64</v>
      </c>
      <c r="G29" s="39">
        <v>3</v>
      </c>
      <c r="H29" s="43">
        <v>6</v>
      </c>
      <c r="I29" s="39">
        <v>15</v>
      </c>
      <c r="J29" s="43">
        <v>30</v>
      </c>
      <c r="K29" s="39" t="s">
        <v>40</v>
      </c>
      <c r="L29" s="43" t="s">
        <v>40</v>
      </c>
      <c r="M29" s="39" t="s">
        <v>40</v>
      </c>
      <c r="N29" s="43" t="s">
        <v>40</v>
      </c>
      <c r="O29" s="41" t="s">
        <v>69</v>
      </c>
    </row>
    <row r="30" spans="1:15" ht="26.1" customHeight="1" x14ac:dyDescent="0.35">
      <c r="A30" s="37">
        <v>23</v>
      </c>
      <c r="B30" s="38" t="s">
        <v>70</v>
      </c>
      <c r="C30" s="39">
        <f t="shared" si="2"/>
        <v>383.53</v>
      </c>
      <c r="D30" s="40">
        <f t="shared" si="2"/>
        <v>100</v>
      </c>
      <c r="E30" s="39">
        <v>310</v>
      </c>
      <c r="F30" s="43">
        <v>80.8</v>
      </c>
      <c r="G30" s="39">
        <v>21</v>
      </c>
      <c r="H30" s="43">
        <v>5.5</v>
      </c>
      <c r="I30" s="39">
        <v>36</v>
      </c>
      <c r="J30" s="43">
        <v>9.4</v>
      </c>
      <c r="K30" s="39">
        <v>10.53</v>
      </c>
      <c r="L30" s="43">
        <v>2.7</v>
      </c>
      <c r="M30" s="39">
        <v>6</v>
      </c>
      <c r="N30" s="43">
        <v>1.6</v>
      </c>
      <c r="O30" s="41" t="s">
        <v>71</v>
      </c>
    </row>
    <row r="31" spans="1:15" ht="26.1" customHeight="1" x14ac:dyDescent="0.35">
      <c r="A31" s="37">
        <v>24</v>
      </c>
      <c r="B31" s="38" t="s">
        <v>72</v>
      </c>
      <c r="C31" s="39">
        <f t="shared" si="2"/>
        <v>8</v>
      </c>
      <c r="D31" s="40">
        <f t="shared" si="2"/>
        <v>100</v>
      </c>
      <c r="E31" s="39">
        <v>5</v>
      </c>
      <c r="F31" s="43">
        <v>62.5</v>
      </c>
      <c r="G31" s="39">
        <v>1</v>
      </c>
      <c r="H31" s="43">
        <v>12.5</v>
      </c>
      <c r="I31" s="39">
        <v>2</v>
      </c>
      <c r="J31" s="43">
        <v>25</v>
      </c>
      <c r="K31" s="42" t="s">
        <v>41</v>
      </c>
      <c r="L31" s="42" t="s">
        <v>41</v>
      </c>
      <c r="M31" s="42" t="s">
        <v>41</v>
      </c>
      <c r="N31" s="42" t="s">
        <v>41</v>
      </c>
      <c r="O31" s="41" t="s">
        <v>73</v>
      </c>
    </row>
    <row r="32" spans="1:15" ht="26.1" customHeight="1" x14ac:dyDescent="0.35">
      <c r="A32" s="37">
        <v>25</v>
      </c>
      <c r="B32" s="38" t="s">
        <v>74</v>
      </c>
      <c r="C32" s="39">
        <f t="shared" si="2"/>
        <v>952</v>
      </c>
      <c r="D32" s="40">
        <f t="shared" si="2"/>
        <v>99.999999999999986</v>
      </c>
      <c r="E32" s="39">
        <v>895</v>
      </c>
      <c r="F32" s="43">
        <v>94</v>
      </c>
      <c r="G32" s="39">
        <v>34</v>
      </c>
      <c r="H32" s="43">
        <v>3.6</v>
      </c>
      <c r="I32" s="39">
        <v>22</v>
      </c>
      <c r="J32" s="43">
        <v>2.2999999999999998</v>
      </c>
      <c r="K32" s="42" t="s">
        <v>41</v>
      </c>
      <c r="L32" s="42" t="s">
        <v>41</v>
      </c>
      <c r="M32" s="39">
        <v>1</v>
      </c>
      <c r="N32" s="43">
        <v>0.1</v>
      </c>
      <c r="O32" s="41" t="s">
        <v>75</v>
      </c>
    </row>
    <row r="33" spans="1:16" ht="26.1" customHeight="1" x14ac:dyDescent="0.35">
      <c r="A33" s="37"/>
      <c r="B33" s="41" t="s">
        <v>76</v>
      </c>
      <c r="D33" s="43"/>
      <c r="O33" s="41"/>
    </row>
    <row r="34" spans="1:16" ht="26.1" customHeight="1" x14ac:dyDescent="0.35">
      <c r="A34" s="37">
        <v>26</v>
      </c>
      <c r="B34" s="38" t="s">
        <v>77</v>
      </c>
      <c r="C34" s="39">
        <f>SUM(E34,G34,I34,K34,M34)</f>
        <v>6</v>
      </c>
      <c r="D34" s="40">
        <f>SUM(F34,H34,J34,L34,N34)</f>
        <v>100</v>
      </c>
      <c r="E34" s="39">
        <v>1</v>
      </c>
      <c r="F34" s="43">
        <v>16.7</v>
      </c>
      <c r="G34" s="42" t="s">
        <v>40</v>
      </c>
      <c r="H34" s="42" t="s">
        <v>40</v>
      </c>
      <c r="I34" s="39">
        <v>5</v>
      </c>
      <c r="J34" s="43">
        <v>83.3</v>
      </c>
      <c r="K34" s="42" t="s">
        <v>41</v>
      </c>
      <c r="L34" s="42" t="s">
        <v>41</v>
      </c>
      <c r="M34" s="42" t="s">
        <v>41</v>
      </c>
      <c r="N34" s="42" t="s">
        <v>41</v>
      </c>
      <c r="O34" s="41" t="s">
        <v>78</v>
      </c>
    </row>
    <row r="35" spans="1:16" ht="26.1" customHeight="1" x14ac:dyDescent="0.35">
      <c r="A35" s="37"/>
      <c r="B35" s="41" t="s">
        <v>79</v>
      </c>
      <c r="D35" s="43"/>
      <c r="O35" s="38"/>
    </row>
    <row r="36" spans="1:16" ht="26.1" customHeight="1" x14ac:dyDescent="0.35">
      <c r="P36" s="44" t="s">
        <v>80</v>
      </c>
    </row>
    <row r="37" spans="1:16" ht="33.75" x14ac:dyDescent="0.35">
      <c r="A37" s="1" t="s">
        <v>81</v>
      </c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44" t="s">
        <v>82</v>
      </c>
    </row>
    <row r="38" spans="1:16" ht="23.25" x14ac:dyDescent="0.35">
      <c r="A38" s="1" t="s">
        <v>83</v>
      </c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6" x14ac:dyDescent="0.35">
      <c r="B40" s="6"/>
      <c r="C40" s="7" t="s">
        <v>2</v>
      </c>
      <c r="D40" s="7"/>
      <c r="E40" s="8" t="s">
        <v>3</v>
      </c>
      <c r="F40" s="8"/>
      <c r="G40" s="7" t="s">
        <v>4</v>
      </c>
      <c r="H40" s="7"/>
      <c r="I40" s="7" t="s">
        <v>5</v>
      </c>
      <c r="J40" s="7"/>
      <c r="K40" s="9" t="s">
        <v>6</v>
      </c>
      <c r="L40" s="9"/>
      <c r="M40" s="10" t="s">
        <v>7</v>
      </c>
      <c r="N40" s="10"/>
    </row>
    <row r="41" spans="1:16" x14ac:dyDescent="0.35">
      <c r="C41" s="11" t="s">
        <v>8</v>
      </c>
      <c r="D41" s="11"/>
      <c r="E41" s="12" t="s">
        <v>9</v>
      </c>
      <c r="F41" s="12"/>
      <c r="G41" s="11" t="s">
        <v>10</v>
      </c>
      <c r="H41" s="13"/>
      <c r="I41" s="12" t="s">
        <v>11</v>
      </c>
      <c r="J41" s="12"/>
      <c r="K41" s="14" t="s">
        <v>12</v>
      </c>
      <c r="L41" s="14"/>
      <c r="M41" s="12" t="s">
        <v>13</v>
      </c>
      <c r="N41" s="12"/>
    </row>
    <row r="42" spans="1:16" x14ac:dyDescent="0.35">
      <c r="A42" s="15" t="s">
        <v>14</v>
      </c>
      <c r="B42" s="14" t="s">
        <v>15</v>
      </c>
      <c r="C42" s="14" t="s">
        <v>16</v>
      </c>
      <c r="D42" s="14"/>
      <c r="E42" s="12" t="s">
        <v>17</v>
      </c>
      <c r="F42" s="12"/>
      <c r="G42" s="11" t="s">
        <v>18</v>
      </c>
      <c r="H42" s="13"/>
      <c r="I42" s="11" t="s">
        <v>19</v>
      </c>
      <c r="J42" s="13"/>
      <c r="K42" s="14" t="s">
        <v>20</v>
      </c>
      <c r="L42" s="14"/>
      <c r="M42" s="11" t="s">
        <v>21</v>
      </c>
      <c r="N42" s="11"/>
      <c r="O42" s="14" t="s">
        <v>22</v>
      </c>
    </row>
    <row r="43" spans="1:16" x14ac:dyDescent="0.35">
      <c r="A43" s="17" t="s">
        <v>23</v>
      </c>
      <c r="B43" s="14"/>
      <c r="C43" s="12" t="s">
        <v>24</v>
      </c>
      <c r="D43" s="12"/>
      <c r="E43" s="11" t="s">
        <v>25</v>
      </c>
      <c r="F43" s="11"/>
      <c r="G43" s="11" t="s">
        <v>26</v>
      </c>
      <c r="H43" s="13"/>
      <c r="I43" s="11" t="s">
        <v>27</v>
      </c>
      <c r="J43" s="11"/>
      <c r="K43" s="11"/>
      <c r="L43" s="11"/>
      <c r="M43" s="18"/>
      <c r="N43" s="18"/>
      <c r="O43" s="14"/>
    </row>
    <row r="44" spans="1:16" x14ac:dyDescent="0.35">
      <c r="A44" s="19"/>
      <c r="B44" s="20"/>
      <c r="C44" s="21"/>
      <c r="D44" s="21"/>
      <c r="E44" s="11" t="s">
        <v>28</v>
      </c>
      <c r="F44" s="22"/>
      <c r="G44" s="21"/>
      <c r="H44" s="23"/>
      <c r="I44" s="21"/>
      <c r="J44" s="23"/>
      <c r="K44" s="22"/>
      <c r="L44" s="22"/>
      <c r="M44" s="23"/>
      <c r="N44" s="22"/>
      <c r="O44" s="20"/>
    </row>
    <row r="45" spans="1:16" x14ac:dyDescent="0.35">
      <c r="B45" s="19"/>
      <c r="C45" s="24" t="s">
        <v>29</v>
      </c>
      <c r="D45" s="25" t="s">
        <v>30</v>
      </c>
      <c r="E45" s="24" t="s">
        <v>29</v>
      </c>
      <c r="F45" s="25" t="s">
        <v>30</v>
      </c>
      <c r="G45" s="25" t="s">
        <v>29</v>
      </c>
      <c r="H45" s="25" t="s">
        <v>30</v>
      </c>
      <c r="I45" s="25" t="s">
        <v>29</v>
      </c>
      <c r="J45" s="25" t="s">
        <v>30</v>
      </c>
      <c r="K45" s="25" t="s">
        <v>29</v>
      </c>
      <c r="L45" s="26" t="s">
        <v>30</v>
      </c>
      <c r="M45" s="25" t="s">
        <v>29</v>
      </c>
      <c r="N45" s="25" t="s">
        <v>30</v>
      </c>
    </row>
    <row r="46" spans="1:16" x14ac:dyDescent="0.35">
      <c r="A46" s="4"/>
      <c r="B46" s="27"/>
      <c r="C46" s="28" t="s">
        <v>31</v>
      </c>
      <c r="D46" s="27" t="s">
        <v>32</v>
      </c>
      <c r="E46" s="29" t="s">
        <v>31</v>
      </c>
      <c r="F46" s="28" t="s">
        <v>32</v>
      </c>
      <c r="G46" s="29" t="s">
        <v>31</v>
      </c>
      <c r="H46" s="28" t="s">
        <v>32</v>
      </c>
      <c r="I46" s="29" t="s">
        <v>31</v>
      </c>
      <c r="J46" s="28" t="s">
        <v>32</v>
      </c>
      <c r="K46" s="29" t="s">
        <v>31</v>
      </c>
      <c r="L46" s="28" t="s">
        <v>32</v>
      </c>
      <c r="M46" s="29" t="s">
        <v>31</v>
      </c>
      <c r="N46" s="28" t="s">
        <v>32</v>
      </c>
      <c r="O46" s="29"/>
    </row>
    <row r="47" spans="1:16" x14ac:dyDescent="0.35">
      <c r="A47" s="37">
        <v>27</v>
      </c>
      <c r="B47" s="38" t="s">
        <v>84</v>
      </c>
      <c r="C47" s="39">
        <f>SUM(E47,G47,I47,K47,M47)</f>
        <v>76</v>
      </c>
      <c r="D47" s="43">
        <f>SUM(F47,H47,J47,L47,N47)</f>
        <v>100</v>
      </c>
      <c r="E47" s="39">
        <v>59</v>
      </c>
      <c r="F47" s="43">
        <v>77.599999999999994</v>
      </c>
      <c r="G47" s="42" t="s">
        <v>40</v>
      </c>
      <c r="H47" s="42" t="s">
        <v>41</v>
      </c>
      <c r="I47" s="39">
        <v>6</v>
      </c>
      <c r="J47" s="43">
        <v>7.9</v>
      </c>
      <c r="K47" s="39">
        <v>5</v>
      </c>
      <c r="L47" s="43">
        <v>6.6</v>
      </c>
      <c r="M47" s="39">
        <v>6</v>
      </c>
      <c r="N47" s="43">
        <v>7.9</v>
      </c>
      <c r="O47" s="41" t="s">
        <v>85</v>
      </c>
    </row>
    <row r="48" spans="1:16" x14ac:dyDescent="0.35">
      <c r="A48" s="37">
        <v>28</v>
      </c>
      <c r="B48" s="38" t="s">
        <v>86</v>
      </c>
      <c r="C48" s="39">
        <f>SUM(E48,G48,I48,K48,M48)</f>
        <v>17</v>
      </c>
      <c r="D48" s="43">
        <f>SUM(F48,H48,J48,L48,N48)</f>
        <v>100</v>
      </c>
      <c r="E48" s="39">
        <v>9</v>
      </c>
      <c r="F48" s="43">
        <v>52.9</v>
      </c>
      <c r="G48" s="39">
        <v>1</v>
      </c>
      <c r="H48" s="43">
        <v>5.9</v>
      </c>
      <c r="I48" s="39">
        <v>7</v>
      </c>
      <c r="J48" s="43">
        <v>41.2</v>
      </c>
      <c r="K48" s="42" t="s">
        <v>40</v>
      </c>
      <c r="L48" s="42" t="s">
        <v>41</v>
      </c>
      <c r="M48" s="42" t="s">
        <v>40</v>
      </c>
      <c r="N48" s="42" t="s">
        <v>41</v>
      </c>
      <c r="O48" s="41" t="s">
        <v>87</v>
      </c>
    </row>
    <row r="49" spans="1:15" x14ac:dyDescent="0.35">
      <c r="A49" s="37"/>
      <c r="B49" s="41" t="s">
        <v>88</v>
      </c>
      <c r="D49" s="43"/>
      <c r="O49" s="41"/>
    </row>
    <row r="50" spans="1:15" x14ac:dyDescent="0.35">
      <c r="A50" s="37">
        <v>29</v>
      </c>
      <c r="B50" s="38" t="s">
        <v>89</v>
      </c>
      <c r="C50" s="39">
        <f t="shared" ref="C50:D58" si="3">SUM(E50,G50,I50,K50,M50)</f>
        <v>89</v>
      </c>
      <c r="D50" s="43">
        <f t="shared" si="3"/>
        <v>100</v>
      </c>
      <c r="E50" s="39">
        <v>89</v>
      </c>
      <c r="F50" s="43">
        <f>E50*100/$C50</f>
        <v>100</v>
      </c>
      <c r="G50" s="42" t="s">
        <v>40</v>
      </c>
      <c r="H50" s="42" t="s">
        <v>41</v>
      </c>
      <c r="I50" s="42" t="s">
        <v>40</v>
      </c>
      <c r="J50" s="42" t="s">
        <v>41</v>
      </c>
      <c r="K50" s="42" t="s">
        <v>40</v>
      </c>
      <c r="L50" s="42" t="s">
        <v>41</v>
      </c>
      <c r="M50" s="42" t="s">
        <v>40</v>
      </c>
      <c r="N50" s="42" t="s">
        <v>41</v>
      </c>
      <c r="O50" s="41" t="s">
        <v>90</v>
      </c>
    </row>
    <row r="51" spans="1:15" x14ac:dyDescent="0.35">
      <c r="A51" s="37">
        <v>30</v>
      </c>
      <c r="B51" s="38" t="s">
        <v>91</v>
      </c>
      <c r="C51" s="39">
        <f t="shared" si="3"/>
        <v>8</v>
      </c>
      <c r="D51" s="43">
        <f t="shared" si="3"/>
        <v>100</v>
      </c>
      <c r="E51" s="39">
        <v>7</v>
      </c>
      <c r="F51" s="43">
        <f>E51*100/$C51</f>
        <v>87.5</v>
      </c>
      <c r="G51" s="42" t="s">
        <v>40</v>
      </c>
      <c r="H51" s="42" t="s">
        <v>41</v>
      </c>
      <c r="I51" s="39">
        <v>1</v>
      </c>
      <c r="J51" s="43">
        <f>I51*100/$C51</f>
        <v>12.5</v>
      </c>
      <c r="K51" s="42" t="s">
        <v>40</v>
      </c>
      <c r="L51" s="42" t="s">
        <v>41</v>
      </c>
      <c r="M51" s="42" t="s">
        <v>40</v>
      </c>
      <c r="N51" s="42" t="s">
        <v>41</v>
      </c>
      <c r="O51" s="41" t="s">
        <v>92</v>
      </c>
    </row>
    <row r="52" spans="1:15" x14ac:dyDescent="0.35">
      <c r="A52" s="37">
        <v>31</v>
      </c>
      <c r="B52" s="38" t="s">
        <v>93</v>
      </c>
      <c r="C52" s="39">
        <f t="shared" si="3"/>
        <v>723.34</v>
      </c>
      <c r="D52" s="43">
        <f t="shared" si="3"/>
        <v>100.00000000000001</v>
      </c>
      <c r="E52" s="39">
        <v>526</v>
      </c>
      <c r="F52" s="43">
        <v>72.7</v>
      </c>
      <c r="G52" s="39">
        <v>43.34</v>
      </c>
      <c r="H52" s="43">
        <v>6</v>
      </c>
      <c r="I52" s="39">
        <v>45</v>
      </c>
      <c r="J52" s="43">
        <v>6.2</v>
      </c>
      <c r="K52" s="39">
        <v>61</v>
      </c>
      <c r="L52" s="43">
        <v>8.4</v>
      </c>
      <c r="M52" s="39">
        <v>48</v>
      </c>
      <c r="N52" s="43">
        <v>6.7</v>
      </c>
      <c r="O52" s="41" t="s">
        <v>94</v>
      </c>
    </row>
    <row r="53" spans="1:15" x14ac:dyDescent="0.35">
      <c r="A53" s="37">
        <v>32</v>
      </c>
      <c r="B53" s="38" t="s">
        <v>95</v>
      </c>
      <c r="C53" s="39">
        <f t="shared" si="3"/>
        <v>824.12</v>
      </c>
      <c r="D53" s="43">
        <f t="shared" si="3"/>
        <v>100</v>
      </c>
      <c r="E53" s="39">
        <v>611</v>
      </c>
      <c r="F53" s="43">
        <v>74.2</v>
      </c>
      <c r="G53" s="39">
        <v>6.12</v>
      </c>
      <c r="H53" s="43">
        <v>0.7</v>
      </c>
      <c r="I53" s="39">
        <v>52</v>
      </c>
      <c r="J53" s="43">
        <v>6.3</v>
      </c>
      <c r="K53" s="39">
        <v>64</v>
      </c>
      <c r="L53" s="43">
        <v>7.8</v>
      </c>
      <c r="M53" s="39">
        <v>91</v>
      </c>
      <c r="N53" s="43">
        <v>11</v>
      </c>
      <c r="O53" s="41" t="s">
        <v>96</v>
      </c>
    </row>
    <row r="54" spans="1:15" x14ac:dyDescent="0.35">
      <c r="A54" s="37">
        <v>33</v>
      </c>
      <c r="B54" s="38" t="s">
        <v>97</v>
      </c>
      <c r="C54" s="39">
        <f t="shared" si="3"/>
        <v>124</v>
      </c>
      <c r="D54" s="43">
        <f t="shared" si="3"/>
        <v>100</v>
      </c>
      <c r="E54" s="39">
        <v>117</v>
      </c>
      <c r="F54" s="43">
        <v>94.4</v>
      </c>
      <c r="G54" s="39">
        <v>2</v>
      </c>
      <c r="H54" s="43">
        <v>1.6</v>
      </c>
      <c r="I54" s="39">
        <v>5</v>
      </c>
      <c r="J54" s="43">
        <v>4</v>
      </c>
      <c r="K54" s="42" t="s">
        <v>40</v>
      </c>
      <c r="L54" s="42" t="s">
        <v>41</v>
      </c>
      <c r="M54" s="42" t="s">
        <v>40</v>
      </c>
      <c r="N54" s="42" t="s">
        <v>41</v>
      </c>
      <c r="O54" s="41" t="s">
        <v>98</v>
      </c>
    </row>
    <row r="55" spans="1:15" x14ac:dyDescent="0.35">
      <c r="A55" s="37">
        <v>37</v>
      </c>
      <c r="B55" s="38" t="s">
        <v>99</v>
      </c>
      <c r="C55" s="39">
        <f t="shared" si="3"/>
        <v>16</v>
      </c>
      <c r="D55" s="43">
        <f t="shared" si="3"/>
        <v>100</v>
      </c>
      <c r="E55" s="39">
        <v>15</v>
      </c>
      <c r="F55" s="43">
        <v>93.8</v>
      </c>
      <c r="G55" s="42" t="s">
        <v>40</v>
      </c>
      <c r="H55" s="42" t="s">
        <v>40</v>
      </c>
      <c r="I55" s="39">
        <v>1</v>
      </c>
      <c r="J55" s="43">
        <v>6.2</v>
      </c>
      <c r="K55" s="42" t="s">
        <v>40</v>
      </c>
      <c r="L55" s="42" t="s">
        <v>41</v>
      </c>
      <c r="M55" s="42" t="s">
        <v>40</v>
      </c>
      <c r="N55" s="42" t="s">
        <v>41</v>
      </c>
      <c r="O55" s="41" t="s">
        <v>100</v>
      </c>
    </row>
    <row r="56" spans="1:15" x14ac:dyDescent="0.35">
      <c r="A56" s="37">
        <v>38</v>
      </c>
      <c r="B56" s="38" t="s">
        <v>101</v>
      </c>
      <c r="C56" s="39">
        <f t="shared" si="3"/>
        <v>94</v>
      </c>
      <c r="D56" s="43">
        <f t="shared" si="3"/>
        <v>100</v>
      </c>
      <c r="E56" s="39">
        <v>13</v>
      </c>
      <c r="F56" s="43">
        <v>13.8</v>
      </c>
      <c r="G56" s="39">
        <v>1</v>
      </c>
      <c r="H56" s="43">
        <v>1.1000000000000001</v>
      </c>
      <c r="I56" s="39">
        <v>2</v>
      </c>
      <c r="J56" s="43">
        <v>2.1</v>
      </c>
      <c r="K56" s="39">
        <v>14</v>
      </c>
      <c r="L56" s="43">
        <v>14.9</v>
      </c>
      <c r="M56" s="39">
        <v>64</v>
      </c>
      <c r="N56" s="43">
        <v>68.099999999999994</v>
      </c>
      <c r="O56" s="41" t="s">
        <v>102</v>
      </c>
    </row>
    <row r="57" spans="1:15" x14ac:dyDescent="0.35">
      <c r="A57" s="37"/>
      <c r="B57" s="41" t="s">
        <v>103</v>
      </c>
      <c r="C57" s="39"/>
      <c r="D57" s="43"/>
      <c r="E57" s="39"/>
      <c r="F57" s="43"/>
      <c r="G57" s="39"/>
      <c r="H57" s="43"/>
      <c r="I57" s="39"/>
      <c r="J57" s="43"/>
      <c r="K57" s="39"/>
      <c r="L57" s="43"/>
      <c r="M57" s="39"/>
      <c r="N57" s="43"/>
      <c r="O57" s="41"/>
    </row>
    <row r="58" spans="1:15" x14ac:dyDescent="0.35">
      <c r="A58" s="37">
        <v>58</v>
      </c>
      <c r="B58" s="38" t="s">
        <v>104</v>
      </c>
      <c r="C58" s="39">
        <f t="shared" si="3"/>
        <v>29</v>
      </c>
      <c r="D58" s="43">
        <f t="shared" si="3"/>
        <v>100</v>
      </c>
      <c r="E58" s="39">
        <v>6</v>
      </c>
      <c r="F58" s="43">
        <v>20.7</v>
      </c>
      <c r="G58" s="39">
        <v>3</v>
      </c>
      <c r="H58" s="43">
        <v>10.3</v>
      </c>
      <c r="I58" s="39">
        <v>20</v>
      </c>
      <c r="J58" s="43">
        <v>69</v>
      </c>
      <c r="K58" s="42" t="s">
        <v>40</v>
      </c>
      <c r="L58" s="42" t="s">
        <v>41</v>
      </c>
      <c r="M58" s="42" t="s">
        <v>40</v>
      </c>
      <c r="N58" s="42" t="s">
        <v>41</v>
      </c>
      <c r="O58" s="41" t="s">
        <v>105</v>
      </c>
    </row>
    <row r="59" spans="1:15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x14ac:dyDescent="0.35">
      <c r="A61" s="38" t="s">
        <v>106</v>
      </c>
    </row>
    <row r="62" spans="1:15" x14ac:dyDescent="0.35">
      <c r="A62" s="38" t="s">
        <v>107</v>
      </c>
    </row>
  </sheetData>
  <mergeCells count="25">
    <mergeCell ref="B42:B43"/>
    <mergeCell ref="C42:D42"/>
    <mergeCell ref="E42:F42"/>
    <mergeCell ref="K42:L42"/>
    <mergeCell ref="O42:O43"/>
    <mergeCell ref="C43:D43"/>
    <mergeCell ref="A11:B11"/>
    <mergeCell ref="K40:L40"/>
    <mergeCell ref="M40:N40"/>
    <mergeCell ref="E41:F41"/>
    <mergeCell ref="I41:J41"/>
    <mergeCell ref="K41:L41"/>
    <mergeCell ref="M41:N41"/>
    <mergeCell ref="B6:B7"/>
    <mergeCell ref="C6:D6"/>
    <mergeCell ref="E6:F6"/>
    <mergeCell ref="K6:L6"/>
    <mergeCell ref="O6:O7"/>
    <mergeCell ref="C7:D7"/>
    <mergeCell ref="K4:L4"/>
    <mergeCell ref="M4:N4"/>
    <mergeCell ref="E5:F5"/>
    <mergeCell ref="I5:J5"/>
    <mergeCell ref="K5:L5"/>
    <mergeCell ref="M5:N5"/>
  </mergeCells>
  <printOptions horizontalCentered="1"/>
  <pageMargins left="0.39370078740157499" right="0.39370078740157499" top="0.78740157480314998" bottom="0.78740157480314998" header="0.511811023622047" footer="0.511811023622047"/>
  <pageSetup paperSize="9" scale="55" orientation="landscape" r:id="rId1"/>
  <headerFooter differentFirst="1"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earnearth</dc:creator>
  <cp:lastModifiedBy>earnearth</cp:lastModifiedBy>
  <dcterms:created xsi:type="dcterms:W3CDTF">2019-03-19T06:16:12Z</dcterms:created>
  <dcterms:modified xsi:type="dcterms:W3CDTF">2019-03-19T06:17:05Z</dcterms:modified>
</cp:coreProperties>
</file>