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1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C25" i="1"/>
  <c r="C26" i="1"/>
  <c r="C27" i="1"/>
  <c r="B22" i="1"/>
  <c r="D25" i="1" l="1"/>
  <c r="D26" i="1"/>
  <c r="D27" i="1"/>
  <c r="D28" i="1"/>
  <c r="D22" i="1" s="1"/>
  <c r="D29" i="1"/>
  <c r="D30" i="1"/>
  <c r="D32" i="1"/>
  <c r="D33" i="1"/>
  <c r="D34" i="1"/>
  <c r="D35" i="1"/>
  <c r="C28" i="1"/>
  <c r="C22" i="1" s="1"/>
  <c r="C29" i="1"/>
  <c r="C30" i="1"/>
  <c r="C32" i="1"/>
  <c r="C33" i="1"/>
  <c r="C34" i="1"/>
  <c r="C35" i="1"/>
  <c r="B25" i="1"/>
  <c r="B26" i="1"/>
  <c r="B27" i="1"/>
  <c r="B28" i="1"/>
  <c r="B29" i="1"/>
  <c r="B30" i="1"/>
  <c r="B32" i="1"/>
  <c r="B33" i="1"/>
  <c r="B34" i="1"/>
  <c r="B35" i="1"/>
  <c r="B11" i="1" l="1"/>
  <c r="B15" i="1"/>
  <c r="C15" i="1"/>
  <c r="D15" i="1"/>
  <c r="E19" i="1"/>
  <c r="E20" i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<sst xmlns="http://schemas.openxmlformats.org/spreadsheetml/2006/main" count="56" uniqueCount="25">
  <si>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</si>
  <si>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</si>
  <si>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</si>
  <si>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</si>
  <si>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</si>
  <si>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</si>
  <si>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</si>
  <si>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</si>
  <si>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</si>
  <si>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</si>
  <si>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</si>
  <si>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</si>
  <si>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</si>
  <si>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</si>
  <si>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</si>
  <si>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</si>
  <si>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</si>
  <si>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</si>
  <si>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</si>
  <si>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</si>
  <si>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</si>
  <si>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</si>
  <si>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</si>
  <si>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r>
      <rPr>
        <sz val="14"/>
        <rFont val="TH SarabunPSK"/>
      </rPr>
      <t xml:space="preserve">การสำรวจภาวะการทำงานของประชากร จังหวัดพิจิตร เดือนพฤศจิกายน พ.ศ. 2561     </t>
    </r>
    <r>
      <rPr>
        <sz val="14"/>
        <rFont val="TH SarabunPSK"/>
        <family val="2"/>
      </rPr>
      <t xml:space="preserve">                                                                     </t>
    </r>
  </si>
  <si>
    <t>ตารางที่  7  จำนวนและร้อยละของผู้มีงานทำ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</si>
</sst>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167" fontId="13" fillId="0" borderId="0" xfId="1" applyNumberFormat="1" applyFont="1" applyAlignment="1">
      <alignment horizontal="right"/>
    </xf>
    <xf numFmtId="167" fontId="12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7" fontId="13" fillId="0" borderId="0" xfId="1" applyNumberFormat="1" applyFont="1" applyFill="1" applyBorder="1" applyAlignment="1">
      <alignment horizontal="right" vertical="center" wrapText="1"/>
    </xf>
    <xf numFmtId="165" fontId="13" fillId="0" borderId="0" xfId="1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59" zoomScaleNormal="59" workbookViewId="0">
      <selection activeCell="N17" sqref="N17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24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3" t="s">
        <v>18</v>
      </c>
      <c r="C4" s="43"/>
      <c r="D4" s="43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7">
        <v>274411.15000000002</v>
      </c>
      <c r="C5" s="37">
        <v>149456.15</v>
      </c>
      <c r="D5" s="37">
        <v>124954.99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8"/>
      <c r="C6" s="38"/>
      <c r="D6" s="38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9">
        <v>3366.03</v>
      </c>
      <c r="C7" s="39">
        <v>665.89</v>
      </c>
      <c r="D7" s="39">
        <v>2700.14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9">
        <v>82686.240000000005</v>
      </c>
      <c r="C8" s="39">
        <v>41663.57</v>
      </c>
      <c r="D8" s="39">
        <v>41022.67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9">
        <v>56496.19</v>
      </c>
      <c r="C9" s="39">
        <v>34131.32</v>
      </c>
      <c r="D9" s="39">
        <v>22364.87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9">
        <v>48493.65</v>
      </c>
      <c r="C10" s="39">
        <v>33457.24</v>
      </c>
      <c r="D10" s="39">
        <v>15036.4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0">
        <f>B12+B13</f>
        <v>40485.160000000003</v>
      </c>
      <c r="C11" s="40">
        <f t="shared" ref="C11:D11" si="0">C12+C13</f>
        <v>21062.620000000003</v>
      </c>
      <c r="D11" s="40">
        <f t="shared" si="0"/>
        <v>19422.55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9">
        <v>31237.45</v>
      </c>
      <c r="C12" s="39">
        <v>16331.53</v>
      </c>
      <c r="D12" s="39">
        <v>14905.93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9">
        <v>9247.7099999999991</v>
      </c>
      <c r="C13" s="39">
        <v>4731.09</v>
      </c>
      <c r="D13" s="39">
        <v>4516.62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9" t="s">
        <v>0</v>
      </c>
      <c r="C14" s="39" t="s">
        <v>0</v>
      </c>
      <c r="D14" s="39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0">
        <f>B16+B17+B18</f>
        <v>42883.89</v>
      </c>
      <c r="C15" s="40">
        <f>C16+C17+C18</f>
        <v>18475.509999999998</v>
      </c>
      <c r="D15" s="40">
        <f>D16+D17+D18</f>
        <v>24408.36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9">
        <v>24792.240000000002</v>
      </c>
      <c r="C16" s="39">
        <v>11470.9</v>
      </c>
      <c r="D16" s="39">
        <v>13321.33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9">
        <v>12215.7</v>
      </c>
      <c r="C17" s="39">
        <v>4820.67</v>
      </c>
      <c r="D17" s="39">
        <v>7395.02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9">
        <v>5875.95</v>
      </c>
      <c r="C18" s="39">
        <v>2183.94</v>
      </c>
      <c r="D18" s="39">
        <v>3692.01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4" t="s">
        <v>16</v>
      </c>
      <c r="C21" s="44"/>
      <c r="D21" s="44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100.0000036441668</v>
      </c>
      <c r="C22" s="15">
        <f t="shared" ref="C22:D22" si="1">SUM(C24:C28,C32)</f>
        <v>100.00000000000001</v>
      </c>
      <c r="D22" s="15">
        <f t="shared" si="1"/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1.2266374744612236</v>
      </c>
      <c r="C24" s="11">
        <f t="shared" ref="C24:C35" si="2">C7/$C$5*100</f>
        <v>0.44554205363914434</v>
      </c>
      <c r="D24" s="11">
        <f t="shared" ref="D24:D35" si="3">D7/$D$5*100</f>
        <v>2.160890093304797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5" si="4">B8/$B$5*100</f>
        <v>30.132244990773881</v>
      </c>
      <c r="C25" s="11">
        <f t="shared" si="2"/>
        <v>27.876785264440439</v>
      </c>
      <c r="D25" s="11">
        <f t="shared" si="3"/>
        <v>32.829957411064576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4"/>
        <v>20.588153943453101</v>
      </c>
      <c r="C26" s="11">
        <f t="shared" si="2"/>
        <v>22.837012729151663</v>
      </c>
      <c r="D26" s="11">
        <f t="shared" si="3"/>
        <v>17.898340834567712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4"/>
        <v>17.671894892026067</v>
      </c>
      <c r="C27" s="11">
        <f t="shared" si="2"/>
        <v>22.385990807337137</v>
      </c>
      <c r="D27" s="11">
        <f t="shared" si="3"/>
        <v>12.033453005758313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1">
        <f t="shared" si="4"/>
        <v>14.753467561358203</v>
      </c>
      <c r="C28" s="41">
        <f t="shared" si="2"/>
        <v>14.092842616379455</v>
      </c>
      <c r="D28" s="41">
        <f t="shared" si="3"/>
        <v>15.54363695279396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4"/>
        <v>11.383447793575442</v>
      </c>
      <c r="C29" s="11">
        <f t="shared" si="2"/>
        <v>10.927305433734242</v>
      </c>
      <c r="D29" s="11">
        <f t="shared" si="3"/>
        <v>11.929039408510215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4"/>
        <v>3.3700197677827588</v>
      </c>
      <c r="C30" s="11">
        <f t="shared" si="2"/>
        <v>3.165537182645211</v>
      </c>
      <c r="D30" s="11">
        <f t="shared" si="3"/>
        <v>3.614597544283745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1">
        <f t="shared" si="4"/>
        <v>15.627604782094313</v>
      </c>
      <c r="C32" s="41">
        <f t="shared" si="2"/>
        <v>12.361826529052166</v>
      </c>
      <c r="D32" s="41">
        <f t="shared" si="3"/>
        <v>19.53372170251064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4"/>
        <v>9.0347057690622261</v>
      </c>
      <c r="C33" s="11">
        <f t="shared" si="2"/>
        <v>7.6750939991428933</v>
      </c>
      <c r="D33" s="11">
        <f t="shared" si="3"/>
        <v>10.660902777872256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4"/>
        <v>4.4516048272819821</v>
      </c>
      <c r="C34" s="11">
        <f t="shared" si="2"/>
        <v>3.2254744953620178</v>
      </c>
      <c r="D34" s="11">
        <f t="shared" si="3"/>
        <v>5.9181470063740553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 t="shared" si="4"/>
        <v>2.1412941857501049</v>
      </c>
      <c r="C35" s="11">
        <f t="shared" si="2"/>
        <v>1.461258034547257</v>
      </c>
      <c r="D35" s="11">
        <f t="shared" si="3"/>
        <v>2.9546719182643284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42" t="s">
        <v>23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2021-01-26T03:48:21Z</dcterms:modified>
</cp:coreProperties>
</file>