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Upสรง.60\"/>
    </mc:Choice>
  </mc:AlternateContent>
  <bookViews>
    <workbookView xWindow="0" yWindow="0" windowWidth="15360" windowHeight="7800"/>
  </bookViews>
  <sheets>
    <sheet name="Sheet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D18" i="1"/>
  <c r="C18" i="1"/>
  <c r="B18" i="1" s="1"/>
  <c r="R17" i="1"/>
  <c r="B17" i="1"/>
  <c r="R16" i="1"/>
  <c r="D16" i="1"/>
  <c r="C16" i="1"/>
  <c r="B16" i="1" s="1"/>
  <c r="R15" i="1"/>
  <c r="D15" i="1"/>
  <c r="D13" i="1" s="1"/>
  <c r="C15" i="1"/>
  <c r="R14" i="1"/>
  <c r="D14" i="1"/>
  <c r="C14" i="1"/>
  <c r="B14" i="1"/>
  <c r="T13" i="1"/>
  <c r="S13" i="1"/>
  <c r="R13" i="1"/>
  <c r="H13" i="1"/>
  <c r="G13" i="1"/>
  <c r="F13" i="1"/>
  <c r="R12" i="1"/>
  <c r="C12" i="1"/>
  <c r="B12" i="1"/>
  <c r="R11" i="1"/>
  <c r="D11" i="1"/>
  <c r="C11" i="1"/>
  <c r="B11" i="1" s="1"/>
  <c r="R10" i="1"/>
  <c r="D10" i="1"/>
  <c r="B10" i="1" s="1"/>
  <c r="C10" i="1"/>
  <c r="T9" i="1"/>
  <c r="R9" i="1" s="1"/>
  <c r="S9" i="1"/>
  <c r="P9" i="1"/>
  <c r="P4" i="1" s="1"/>
  <c r="H9" i="1"/>
  <c r="G9" i="1"/>
  <c r="F9" i="1"/>
  <c r="F4" i="1" s="1"/>
  <c r="E9" i="1"/>
  <c r="C9" i="1"/>
  <c r="R8" i="1"/>
  <c r="D8" i="1"/>
  <c r="C8" i="1"/>
  <c r="B8" i="1" s="1"/>
  <c r="R7" i="1"/>
  <c r="D7" i="1"/>
  <c r="C7" i="1"/>
  <c r="B7" i="1"/>
  <c r="R6" i="1"/>
  <c r="R4" i="1" s="1"/>
  <c r="D6" i="1"/>
  <c r="C6" i="1"/>
  <c r="B6" i="1" s="1"/>
  <c r="R5" i="1"/>
  <c r="D5" i="1"/>
  <c r="C5" i="1"/>
  <c r="B5" i="1" s="1"/>
  <c r="T4" i="1"/>
  <c r="S4" i="1"/>
  <c r="Q4" i="1"/>
  <c r="O4" i="1"/>
  <c r="N4" i="1"/>
  <c r="M4" i="1"/>
  <c r="L4" i="1"/>
  <c r="K4" i="1"/>
  <c r="J4" i="1"/>
  <c r="I4" i="1"/>
  <c r="H4" i="1"/>
  <c r="G4" i="1"/>
  <c r="E4" i="1"/>
  <c r="D9" i="1" l="1"/>
  <c r="D4" i="1" s="1"/>
  <c r="C13" i="1"/>
  <c r="B13" i="1" s="1"/>
  <c r="B15" i="1"/>
  <c r="B9" i="1" l="1"/>
  <c r="B4" i="1" s="1"/>
  <c r="C4" i="1"/>
</calcChain>
</file>

<file path=xl/sharedStrings.xml><?xml version="1.0" encoding="utf-8"?>
<sst xmlns="http://schemas.openxmlformats.org/spreadsheetml/2006/main" count="100" uniqueCount="26">
  <si>
    <t>ระดับการศึกษาที่สำเร็จ</t>
  </si>
  <si>
    <t>รวม</t>
  </si>
  <si>
    <t>ชาย</t>
  </si>
  <si>
    <t>หญิง</t>
  </si>
  <si>
    <t>Q1</t>
  </si>
  <si>
    <t>Q2</t>
  </si>
  <si>
    <t>Q3</t>
  </si>
  <si>
    <t>Q4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</si>
  <si>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</si>
  <si>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</si>
  <si>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</si>
  <si>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</si>
  <si>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</si>
  <si>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</si>
  <si>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</si>
  <si>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</si>
  <si>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</si>
  <si>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</si>
  <si>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</si>
  <si>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</si>
  <si>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</si>
  <si>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</si>
  <si>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</si>
  <si>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</si>
  <si>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</si>
  <si>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7  ประชากรอายุ 15 ปีขึ้นไปที่มีงานทำ จำแนกตามระดับการศึกษาที่สำเร็จและเพศ   เฉลี่ยปี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</si>
</sst>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charset val="222"/>
    </font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6"/>
      <color rgb="FFFF0000"/>
      <name val="TH SarabunPSK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187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wrapText="1"/>
    </xf>
    <xf numFmtId="187" fontId="5" fillId="4" borderId="4" xfId="1" applyNumberFormat="1" applyFont="1" applyFill="1" applyBorder="1"/>
    <xf numFmtId="187" fontId="5" fillId="4" borderId="0" xfId="1" applyNumberFormat="1" applyFont="1" applyFill="1" applyBorder="1"/>
    <xf numFmtId="187" fontId="5" fillId="4" borderId="5" xfId="1" applyNumberFormat="1" applyFont="1" applyFill="1" applyBorder="1"/>
    <xf numFmtId="0" fontId="4" fillId="0" borderId="6" xfId="0" applyFont="1" applyBorder="1" applyAlignment="1">
      <alignment vertical="top" wrapText="1"/>
    </xf>
    <xf numFmtId="187" fontId="4" fillId="0" borderId="4" xfId="1" applyNumberFormat="1" applyFont="1" applyBorder="1"/>
    <xf numFmtId="187" fontId="4" fillId="0" borderId="0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87" fontId="4" fillId="0" borderId="0" xfId="1" applyNumberFormat="1" applyFont="1" applyBorder="1"/>
    <xf numFmtId="187" fontId="4" fillId="0" borderId="5" xfId="1" applyNumberFormat="1" applyFont="1" applyBorder="1"/>
    <xf numFmtId="3" fontId="4" fillId="0" borderId="0" xfId="0" applyNumberFormat="1" applyFont="1" applyBorder="1"/>
    <xf numFmtId="0" fontId="4" fillId="0" borderId="5" xfId="0" applyFont="1" applyBorder="1"/>
    <xf numFmtId="0" fontId="7" fillId="0" borderId="0" xfId="0" applyFont="1" applyBorder="1" applyAlignment="1">
      <alignment vertical="top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3" fontId="2" fillId="0" borderId="5" xfId="0" applyNumberFormat="1" applyFont="1" applyBorder="1"/>
    <xf numFmtId="187" fontId="7" fillId="0" borderId="4" xfId="1" applyNumberFormat="1" applyFont="1" applyBorder="1"/>
    <xf numFmtId="3" fontId="7" fillId="0" borderId="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5" xfId="0" applyNumberFormat="1" applyFont="1" applyBorder="1"/>
    <xf numFmtId="0" fontId="10" fillId="0" borderId="0" xfId="0" applyFont="1"/>
    <xf numFmtId="3" fontId="9" fillId="0" borderId="5" xfId="0" applyNumberFormat="1" applyFont="1" applyBorder="1" applyAlignment="1">
      <alignment horizontal="right"/>
    </xf>
    <xf numFmtId="1" fontId="7" fillId="0" borderId="4" xfId="1" applyNumberFormat="1" applyFont="1" applyBorder="1"/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4" fillId="0" borderId="0" xfId="0" applyFont="1" applyBorder="1"/>
    <xf numFmtId="1" fontId="4" fillId="0" borderId="4" xfId="1" applyNumberFormat="1" applyFont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4" fillId="0" borderId="7" xfId="0" applyFont="1" applyBorder="1" applyAlignment="1">
      <alignment vertical="top" wrapText="1"/>
    </xf>
    <xf numFmtId="187" fontId="4" fillId="0" borderId="8" xfId="1" applyNumberFormat="1" applyFont="1" applyBorder="1"/>
    <xf numFmtId="187" fontId="4" fillId="0" borderId="9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top" wrapText="1"/>
    </xf>
    <xf numFmtId="0" fontId="5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top" wrapText="1"/>
    </xf>
    <xf numFmtId="3" fontId="2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187" fontId="0" fillId="0" borderId="0" xfId="0" applyNumberFormat="1"/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zoomScale="80" zoomScaleNormal="80" workbookViewId="0">
      <pane xSplit="1" topLeftCell="B1" activePane="topRight" state="frozen"/>
      <selection pane="topRight" activeCell="AB10" sqref="AB10"/>
    </sheetView>
  </sheetViews>
  <sheetFormatPr defaultRowHeight="12.75" x14ac:dyDescent="0.2"/>
  <cols>
    <col min="1" max="1" width="40.140625" customWidth="1"/>
    <col min="2" max="2" width="11.42578125" customWidth="1"/>
    <col min="3" max="3" width="11.85546875" customWidth="1"/>
    <col min="4" max="4" width="12.7109375" customWidth="1"/>
    <col min="5" max="5" width="9.5703125" hidden="1" customWidth="1"/>
    <col min="6" max="6" width="11.140625" hidden="1" customWidth="1"/>
    <col min="7" max="7" width="11.85546875" hidden="1" customWidth="1"/>
    <col min="8" max="8" width="12.42578125" hidden="1" customWidth="1"/>
    <col min="9" max="9" width="7.7109375" hidden="1" customWidth="1"/>
    <col min="10" max="10" width="10.85546875" hidden="1" customWidth="1"/>
    <col min="11" max="11" width="11.85546875" hidden="1" customWidth="1"/>
    <col min="12" max="12" width="11.28515625" hidden="1" customWidth="1"/>
    <col min="13" max="13" width="7.28515625" hidden="1" customWidth="1"/>
    <col min="14" max="14" width="10.5703125" hidden="1" customWidth="1"/>
    <col min="15" max="15" width="11.7109375" hidden="1" customWidth="1"/>
    <col min="16" max="16" width="11.42578125" hidden="1" customWidth="1"/>
    <col min="17" max="17" width="11.140625" hidden="1" customWidth="1"/>
    <col min="18" max="18" width="10.85546875" hidden="1" customWidth="1"/>
    <col min="19" max="19" width="11.42578125" hidden="1" customWidth="1"/>
    <col min="20" max="20" width="11" hidden="1" customWidth="1"/>
    <col min="21" max="25" width="0" hidden="1" customWidth="1"/>
  </cols>
  <sheetData>
    <row r="1" spans="1:22" ht="24.75" thickBot="1" x14ac:dyDescent="0.6">
      <c r="A1" s="1" t="s">
        <v>25</v>
      </c>
    </row>
    <row r="2" spans="1:22" ht="21.75" customHeight="1" thickBot="1" x14ac:dyDescent="0.6">
      <c r="A2" s="2" t="s">
        <v>0</v>
      </c>
      <c r="B2" s="3" t="s">
        <v>1</v>
      </c>
      <c r="C2" s="4" t="s">
        <v>2</v>
      </c>
      <c r="D2" s="4" t="s">
        <v>3</v>
      </c>
      <c r="E2" s="5" t="s">
        <v>0</v>
      </c>
      <c r="F2" s="3" t="s">
        <v>4</v>
      </c>
      <c r="G2" s="4" t="s">
        <v>2</v>
      </c>
      <c r="H2" s="4" t="s">
        <v>3</v>
      </c>
      <c r="I2" s="5" t="s">
        <v>0</v>
      </c>
      <c r="J2" s="3" t="s">
        <v>5</v>
      </c>
      <c r="K2" s="4" t="s">
        <v>2</v>
      </c>
      <c r="L2" s="4" t="s">
        <v>3</v>
      </c>
      <c r="M2" s="5" t="s">
        <v>0</v>
      </c>
      <c r="N2" s="4" t="s">
        <v>6</v>
      </c>
      <c r="O2" s="4" t="s">
        <v>2</v>
      </c>
      <c r="P2" s="4" t="s">
        <v>3</v>
      </c>
      <c r="Q2" s="5" t="s">
        <v>0</v>
      </c>
      <c r="R2" s="4" t="s">
        <v>7</v>
      </c>
      <c r="S2" s="4" t="s">
        <v>2</v>
      </c>
      <c r="T2" s="4" t="s">
        <v>3</v>
      </c>
    </row>
    <row r="3" spans="1:22" ht="22.5" customHeight="1" thickBot="1" x14ac:dyDescent="0.6">
      <c r="A3" s="6"/>
      <c r="B3" s="87" t="s">
        <v>8</v>
      </c>
      <c r="C3" s="87"/>
      <c r="D3" s="87"/>
      <c r="E3" s="7"/>
      <c r="F3" s="87" t="s">
        <v>8</v>
      </c>
      <c r="G3" s="87"/>
      <c r="H3" s="87"/>
      <c r="I3" s="7"/>
      <c r="J3" s="87" t="s">
        <v>8</v>
      </c>
      <c r="K3" s="87"/>
      <c r="L3" s="87"/>
      <c r="M3" s="7"/>
      <c r="N3" s="87" t="s">
        <v>8</v>
      </c>
      <c r="O3" s="87"/>
      <c r="P3" s="87"/>
      <c r="Q3" s="8"/>
      <c r="R3" s="88" t="s">
        <v>8</v>
      </c>
      <c r="S3" s="88"/>
      <c r="T3" s="88"/>
    </row>
    <row r="4" spans="1:22" ht="19.5" customHeight="1" x14ac:dyDescent="0.5">
      <c r="A4" s="9" t="s">
        <v>9</v>
      </c>
      <c r="B4" s="10">
        <f t="shared" ref="B4:T4" si="0">SUM(B5:B9,B13,B17,B18)</f>
        <v>859091.75</v>
      </c>
      <c r="C4" s="11">
        <f t="shared" si="0"/>
        <v>486336.5</v>
      </c>
      <c r="D4" s="12">
        <f t="shared" si="0"/>
        <v>372755.25</v>
      </c>
      <c r="E4" s="11" t="e">
        <f t="shared" si="0"/>
        <v>#VALUE!</v>
      </c>
      <c r="F4" s="10">
        <f t="shared" si="0"/>
        <v>867329</v>
      </c>
      <c r="G4" s="11">
        <f t="shared" si="0"/>
        <v>492171</v>
      </c>
      <c r="H4" s="12">
        <f t="shared" si="0"/>
        <v>375158</v>
      </c>
      <c r="I4" s="11">
        <f t="shared" si="0"/>
        <v>0</v>
      </c>
      <c r="J4" s="10">
        <f t="shared" si="0"/>
        <v>849550</v>
      </c>
      <c r="K4" s="11">
        <f t="shared" si="0"/>
        <v>489206</v>
      </c>
      <c r="L4" s="12">
        <f t="shared" si="0"/>
        <v>360344</v>
      </c>
      <c r="M4" s="11">
        <f t="shared" si="0"/>
        <v>0</v>
      </c>
      <c r="N4" s="10">
        <f t="shared" si="0"/>
        <v>871698</v>
      </c>
      <c r="O4" s="11">
        <f t="shared" si="0"/>
        <v>480268</v>
      </c>
      <c r="P4" s="12">
        <f t="shared" si="0"/>
        <v>391430</v>
      </c>
      <c r="Q4" s="11">
        <f t="shared" si="0"/>
        <v>0</v>
      </c>
      <c r="R4" s="11">
        <f t="shared" si="0"/>
        <v>847790</v>
      </c>
      <c r="S4" s="11">
        <f t="shared" si="0"/>
        <v>483701</v>
      </c>
      <c r="T4" s="12">
        <f t="shared" si="0"/>
        <v>364089</v>
      </c>
      <c r="V4">
        <v>391430</v>
      </c>
    </row>
    <row r="5" spans="1:22" ht="20.25" customHeight="1" x14ac:dyDescent="0.55000000000000004">
      <c r="A5" s="13" t="s">
        <v>10</v>
      </c>
      <c r="B5" s="14">
        <f t="shared" ref="B5:B18" si="1">C5+D5</f>
        <v>10472</v>
      </c>
      <c r="C5" s="15">
        <f t="shared" ref="C5:D8" si="2">(G5+K5+O5+S5)/4</f>
        <v>5317.5</v>
      </c>
      <c r="D5" s="16">
        <f t="shared" si="2"/>
        <v>5154.5</v>
      </c>
      <c r="E5" s="17" t="s">
        <v>10</v>
      </c>
      <c r="F5" s="14">
        <v>14580</v>
      </c>
      <c r="G5" s="18">
        <v>8359</v>
      </c>
      <c r="H5" s="19">
        <v>6221</v>
      </c>
      <c r="I5" s="17" t="s">
        <v>10</v>
      </c>
      <c r="J5" s="20">
        <v>6998</v>
      </c>
      <c r="K5" s="21">
        <v>2303</v>
      </c>
      <c r="L5" s="22">
        <v>4695</v>
      </c>
      <c r="M5" s="23" t="s">
        <v>10</v>
      </c>
      <c r="N5" s="24">
        <v>10174</v>
      </c>
      <c r="O5" s="25">
        <v>4750</v>
      </c>
      <c r="P5" s="26">
        <v>5424</v>
      </c>
      <c r="Q5" s="27" t="s">
        <v>10</v>
      </c>
      <c r="R5" s="28">
        <f>S5+T5</f>
        <v>10136</v>
      </c>
      <c r="S5" s="28">
        <v>5858</v>
      </c>
      <c r="T5" s="29">
        <v>4278</v>
      </c>
      <c r="V5">
        <v>5424</v>
      </c>
    </row>
    <row r="6" spans="1:22" ht="21.75" customHeight="1" x14ac:dyDescent="0.55000000000000004">
      <c r="A6" s="13" t="s">
        <v>11</v>
      </c>
      <c r="B6" s="14">
        <f t="shared" si="1"/>
        <v>163357.5</v>
      </c>
      <c r="C6" s="15">
        <f t="shared" si="2"/>
        <v>85452.25</v>
      </c>
      <c r="D6" s="16">
        <f t="shared" si="2"/>
        <v>77905.25</v>
      </c>
      <c r="E6" s="17" t="s">
        <v>11</v>
      </c>
      <c r="F6" s="14">
        <v>157272</v>
      </c>
      <c r="G6" s="18">
        <v>87166</v>
      </c>
      <c r="H6" s="19">
        <v>70106</v>
      </c>
      <c r="I6" s="17" t="s">
        <v>11</v>
      </c>
      <c r="J6" s="20">
        <v>164606</v>
      </c>
      <c r="K6" s="21">
        <v>87546</v>
      </c>
      <c r="L6" s="22">
        <v>77060</v>
      </c>
      <c r="M6" s="23" t="s">
        <v>11</v>
      </c>
      <c r="N6" s="24">
        <v>163787</v>
      </c>
      <c r="O6" s="25">
        <v>76179</v>
      </c>
      <c r="P6" s="26">
        <v>87608</v>
      </c>
      <c r="Q6" s="27" t="s">
        <v>11</v>
      </c>
      <c r="R6" s="28">
        <f t="shared" ref="R6:R18" si="3">S6+T6</f>
        <v>167765</v>
      </c>
      <c r="S6" s="28">
        <v>90918</v>
      </c>
      <c r="T6" s="29">
        <v>76847</v>
      </c>
      <c r="V6">
        <v>87608</v>
      </c>
    </row>
    <row r="7" spans="1:22" ht="24" customHeight="1" x14ac:dyDescent="0.55000000000000004">
      <c r="A7" s="13" t="s">
        <v>12</v>
      </c>
      <c r="B7" s="14">
        <f t="shared" si="1"/>
        <v>228585.5</v>
      </c>
      <c r="C7" s="15">
        <f t="shared" si="2"/>
        <v>139688.25</v>
      </c>
      <c r="D7" s="16">
        <f t="shared" si="2"/>
        <v>88897.25</v>
      </c>
      <c r="E7" s="17" t="s">
        <v>12</v>
      </c>
      <c r="F7" s="14">
        <v>244263</v>
      </c>
      <c r="G7" s="18">
        <v>157361</v>
      </c>
      <c r="H7" s="19">
        <v>86902</v>
      </c>
      <c r="I7" s="17" t="s">
        <v>12</v>
      </c>
      <c r="J7" s="20">
        <v>223940</v>
      </c>
      <c r="K7" s="21">
        <v>139885</v>
      </c>
      <c r="L7" s="22">
        <v>84055</v>
      </c>
      <c r="M7" s="23" t="s">
        <v>12</v>
      </c>
      <c r="N7" s="24">
        <v>231038</v>
      </c>
      <c r="O7" s="25">
        <v>133289</v>
      </c>
      <c r="P7" s="26">
        <v>97749</v>
      </c>
      <c r="Q7" s="27" t="s">
        <v>12</v>
      </c>
      <c r="R7" s="28">
        <f t="shared" si="3"/>
        <v>215101</v>
      </c>
      <c r="S7" s="28">
        <v>128218</v>
      </c>
      <c r="T7" s="29">
        <v>86883</v>
      </c>
      <c r="V7">
        <v>97749</v>
      </c>
    </row>
    <row r="8" spans="1:22" ht="24" customHeight="1" x14ac:dyDescent="0.55000000000000004">
      <c r="A8" s="13" t="s">
        <v>13</v>
      </c>
      <c r="B8" s="14">
        <f t="shared" si="1"/>
        <v>151277</v>
      </c>
      <c r="C8" s="15">
        <f t="shared" si="2"/>
        <v>96064</v>
      </c>
      <c r="D8" s="16">
        <f t="shared" si="2"/>
        <v>55213</v>
      </c>
      <c r="E8" s="17" t="s">
        <v>13</v>
      </c>
      <c r="F8" s="14">
        <v>150204</v>
      </c>
      <c r="G8" s="18">
        <v>90628</v>
      </c>
      <c r="H8" s="19">
        <v>59576</v>
      </c>
      <c r="I8" s="17" t="s">
        <v>13</v>
      </c>
      <c r="J8" s="20">
        <v>144555</v>
      </c>
      <c r="K8" s="21">
        <v>92757</v>
      </c>
      <c r="L8" s="22">
        <v>51798</v>
      </c>
      <c r="M8" s="23" t="s">
        <v>13</v>
      </c>
      <c r="N8" s="24">
        <v>154536</v>
      </c>
      <c r="O8" s="25">
        <v>100282</v>
      </c>
      <c r="P8" s="26">
        <v>54254</v>
      </c>
      <c r="Q8" s="27" t="s">
        <v>13</v>
      </c>
      <c r="R8" s="28">
        <f t="shared" si="3"/>
        <v>155813</v>
      </c>
      <c r="S8" s="28">
        <v>100589</v>
      </c>
      <c r="T8" s="29">
        <v>55224</v>
      </c>
      <c r="V8">
        <v>54254</v>
      </c>
    </row>
    <row r="9" spans="1:22" ht="21.75" customHeight="1" x14ac:dyDescent="0.55000000000000004">
      <c r="A9" s="13" t="s">
        <v>14</v>
      </c>
      <c r="B9" s="14">
        <f t="shared" si="1"/>
        <v>133358.75</v>
      </c>
      <c r="C9" s="30">
        <f>C10+C11+C12</f>
        <v>78564</v>
      </c>
      <c r="D9" s="31">
        <f>D10+D11+D12</f>
        <v>54794.75</v>
      </c>
      <c r="E9" s="30" t="e">
        <f>E10+E11+E12</f>
        <v>#VALUE!</v>
      </c>
      <c r="F9" s="14">
        <f>SUM(F10:F12)</f>
        <v>137742</v>
      </c>
      <c r="G9" s="32">
        <f>SUM(G10:G12)</f>
        <v>74640</v>
      </c>
      <c r="H9" s="33">
        <f>SUM(H10:H12)</f>
        <v>63102</v>
      </c>
      <c r="I9" s="34" t="s">
        <v>14</v>
      </c>
      <c r="J9" s="35">
        <v>132994</v>
      </c>
      <c r="K9" s="36">
        <v>82159</v>
      </c>
      <c r="L9" s="37">
        <v>50835</v>
      </c>
      <c r="M9" s="23" t="s">
        <v>14</v>
      </c>
      <c r="N9" s="24">
        <v>141950</v>
      </c>
      <c r="O9" s="38">
        <v>84771</v>
      </c>
      <c r="P9" s="39">
        <f>SUM(P10:P11)</f>
        <v>57179</v>
      </c>
      <c r="Q9" s="27" t="s">
        <v>14</v>
      </c>
      <c r="R9" s="28">
        <f t="shared" si="3"/>
        <v>120749</v>
      </c>
      <c r="S9" s="40">
        <f>SUM(S10:S12)</f>
        <v>72686</v>
      </c>
      <c r="T9" s="41">
        <f>SUM(T10:T12)</f>
        <v>48063</v>
      </c>
      <c r="V9">
        <v>57188</v>
      </c>
    </row>
    <row r="10" spans="1:22" s="50" customFormat="1" ht="24" customHeight="1" x14ac:dyDescent="0.55000000000000004">
      <c r="A10" s="13" t="s">
        <v>15</v>
      </c>
      <c r="B10" s="14">
        <f t="shared" si="1"/>
        <v>94291.25</v>
      </c>
      <c r="C10" s="15">
        <f>(G10+K10+O10+S10)/4</f>
        <v>55706</v>
      </c>
      <c r="D10" s="16">
        <f>(H10+L10+P10+T10)/4</f>
        <v>38585.25</v>
      </c>
      <c r="E10" s="34" t="s">
        <v>15</v>
      </c>
      <c r="F10" s="42">
        <v>88298</v>
      </c>
      <c r="G10" s="43">
        <v>50238</v>
      </c>
      <c r="H10" s="44">
        <v>38060</v>
      </c>
      <c r="I10" s="34" t="s">
        <v>15</v>
      </c>
      <c r="J10" s="20">
        <v>94499</v>
      </c>
      <c r="K10" s="21">
        <v>58012</v>
      </c>
      <c r="L10" s="22">
        <v>36487</v>
      </c>
      <c r="M10" s="45" t="s">
        <v>15</v>
      </c>
      <c r="N10" s="24">
        <v>104254</v>
      </c>
      <c r="O10" s="38">
        <v>60509</v>
      </c>
      <c r="P10" s="39">
        <v>43745</v>
      </c>
      <c r="Q10" s="46" t="s">
        <v>15</v>
      </c>
      <c r="R10" s="47">
        <f t="shared" si="3"/>
        <v>90114</v>
      </c>
      <c r="S10" s="48">
        <v>54065</v>
      </c>
      <c r="T10" s="49">
        <v>36049</v>
      </c>
      <c r="V10" s="50">
        <v>43754</v>
      </c>
    </row>
    <row r="11" spans="1:22" s="50" customFormat="1" ht="24.75" customHeight="1" x14ac:dyDescent="0.55000000000000004">
      <c r="A11" s="13" t="s">
        <v>16</v>
      </c>
      <c r="B11" s="14">
        <f t="shared" si="1"/>
        <v>39045.75</v>
      </c>
      <c r="C11" s="15">
        <f>(G11+K11+O11+S11)/4</f>
        <v>22836.25</v>
      </c>
      <c r="D11" s="16">
        <f>(H11+L11+P11+T11)/4</f>
        <v>16209.5</v>
      </c>
      <c r="E11" s="34" t="s">
        <v>16</v>
      </c>
      <c r="F11" s="42">
        <v>49444</v>
      </c>
      <c r="G11" s="43">
        <v>24402</v>
      </c>
      <c r="H11" s="44">
        <v>25042</v>
      </c>
      <c r="I11" s="34" t="s">
        <v>16</v>
      </c>
      <c r="J11" s="20">
        <v>38408</v>
      </c>
      <c r="K11" s="21">
        <v>24060</v>
      </c>
      <c r="L11" s="22">
        <v>14348</v>
      </c>
      <c r="M11" s="45" t="s">
        <v>16</v>
      </c>
      <c r="N11" s="24">
        <v>37696</v>
      </c>
      <c r="O11" s="25">
        <v>24262</v>
      </c>
      <c r="P11" s="26">
        <v>13434</v>
      </c>
      <c r="Q11" s="46" t="s">
        <v>16</v>
      </c>
      <c r="R11" s="47">
        <f t="shared" si="3"/>
        <v>30635</v>
      </c>
      <c r="S11" s="47">
        <v>18621</v>
      </c>
      <c r="T11" s="51">
        <v>12014</v>
      </c>
      <c r="V11" s="50">
        <v>13434</v>
      </c>
    </row>
    <row r="12" spans="1:22" s="50" customFormat="1" ht="27" customHeight="1" x14ac:dyDescent="0.55000000000000004">
      <c r="A12" s="13" t="s">
        <v>17</v>
      </c>
      <c r="B12" s="14">
        <f t="shared" si="1"/>
        <v>21.75</v>
      </c>
      <c r="C12" s="15">
        <f>(G12+K12+O12+S12)/4</f>
        <v>21.75</v>
      </c>
      <c r="D12" s="16">
        <v>0</v>
      </c>
      <c r="E12" s="34" t="s">
        <v>17</v>
      </c>
      <c r="F12" s="52">
        <v>0</v>
      </c>
      <c r="G12" s="53">
        <v>0</v>
      </c>
      <c r="H12" s="54">
        <v>0</v>
      </c>
      <c r="I12" s="34" t="s">
        <v>17</v>
      </c>
      <c r="J12" s="55">
        <v>87</v>
      </c>
      <c r="K12" s="56">
        <v>87</v>
      </c>
      <c r="L12" s="57" t="s">
        <v>18</v>
      </c>
      <c r="M12" s="45" t="s">
        <v>17</v>
      </c>
      <c r="N12" s="58">
        <v>0</v>
      </c>
      <c r="O12" s="59">
        <v>0</v>
      </c>
      <c r="P12" s="60">
        <v>0</v>
      </c>
      <c r="Q12" s="46" t="s">
        <v>17</v>
      </c>
      <c r="R12" s="47">
        <f t="shared" si="3"/>
        <v>0</v>
      </c>
      <c r="S12" s="61">
        <v>0</v>
      </c>
      <c r="T12" s="62">
        <v>0</v>
      </c>
      <c r="V12" s="50">
        <v>0</v>
      </c>
    </row>
    <row r="13" spans="1:22" ht="22.5" customHeight="1" x14ac:dyDescent="0.55000000000000004">
      <c r="A13" s="13" t="s">
        <v>19</v>
      </c>
      <c r="B13" s="14">
        <f t="shared" si="1"/>
        <v>168013.25</v>
      </c>
      <c r="C13" s="30">
        <f>C14+C15+C16</f>
        <v>78633.25</v>
      </c>
      <c r="D13" s="31">
        <f>D14+D15+D16</f>
        <v>89380</v>
      </c>
      <c r="E13" s="17" t="s">
        <v>19</v>
      </c>
      <c r="F13" s="14">
        <f>SUM(F14:F16)</f>
        <v>161557</v>
      </c>
      <c r="G13" s="63">
        <f>SUM(G14:G16)</f>
        <v>73060</v>
      </c>
      <c r="H13" s="33">
        <f>SUM(H14:H16)</f>
        <v>88497</v>
      </c>
      <c r="I13" s="34" t="s">
        <v>19</v>
      </c>
      <c r="J13" s="35">
        <v>170217</v>
      </c>
      <c r="K13" s="36">
        <v>80179</v>
      </c>
      <c r="L13" s="37">
        <v>90038</v>
      </c>
      <c r="M13" s="23" t="s">
        <v>19</v>
      </c>
      <c r="N13" s="24">
        <v>166363</v>
      </c>
      <c r="O13" s="38">
        <v>77317</v>
      </c>
      <c r="P13" s="39">
        <v>89046</v>
      </c>
      <c r="Q13" s="27" t="s">
        <v>19</v>
      </c>
      <c r="R13" s="28">
        <f t="shared" si="3"/>
        <v>173916</v>
      </c>
      <c r="S13" s="40">
        <f>SUM(S14:S16)</f>
        <v>83977</v>
      </c>
      <c r="T13" s="41">
        <f>SUM(T14:T16)</f>
        <v>89939</v>
      </c>
      <c r="V13">
        <v>89046</v>
      </c>
    </row>
    <row r="14" spans="1:22" s="50" customFormat="1" ht="22.5" customHeight="1" x14ac:dyDescent="0.55000000000000004">
      <c r="A14" s="13" t="s">
        <v>20</v>
      </c>
      <c r="B14" s="14">
        <f t="shared" si="1"/>
        <v>92619.5</v>
      </c>
      <c r="C14" s="15">
        <f t="shared" ref="C14:D16" si="4">(G14+K14+O14+S14)/4</f>
        <v>39777.25</v>
      </c>
      <c r="D14" s="16">
        <f t="shared" si="4"/>
        <v>52842.25</v>
      </c>
      <c r="E14" s="34" t="s">
        <v>20</v>
      </c>
      <c r="F14" s="42">
        <v>98411</v>
      </c>
      <c r="G14" s="43">
        <v>37567</v>
      </c>
      <c r="H14" s="44">
        <v>60844</v>
      </c>
      <c r="I14" s="34" t="s">
        <v>20</v>
      </c>
      <c r="J14" s="20">
        <v>89040</v>
      </c>
      <c r="K14" s="21">
        <v>33981</v>
      </c>
      <c r="L14" s="22">
        <v>55059</v>
      </c>
      <c r="M14" s="45" t="s">
        <v>20</v>
      </c>
      <c r="N14" s="24">
        <v>84630</v>
      </c>
      <c r="O14" s="25">
        <v>37995</v>
      </c>
      <c r="P14" s="26">
        <v>46635</v>
      </c>
      <c r="Q14" s="46" t="s">
        <v>20</v>
      </c>
      <c r="R14" s="47">
        <f t="shared" si="3"/>
        <v>98397</v>
      </c>
      <c r="S14" s="47">
        <v>49566</v>
      </c>
      <c r="T14" s="51">
        <v>48831</v>
      </c>
      <c r="V14" s="50">
        <v>46635</v>
      </c>
    </row>
    <row r="15" spans="1:22" s="50" customFormat="1" ht="23.25" customHeight="1" x14ac:dyDescent="0.55000000000000004">
      <c r="A15" s="13" t="s">
        <v>21</v>
      </c>
      <c r="B15" s="14">
        <f t="shared" si="1"/>
        <v>54387</v>
      </c>
      <c r="C15" s="15">
        <f t="shared" si="4"/>
        <v>31642.75</v>
      </c>
      <c r="D15" s="16">
        <f t="shared" si="4"/>
        <v>22744.25</v>
      </c>
      <c r="E15" s="34" t="s">
        <v>21</v>
      </c>
      <c r="F15" s="42">
        <v>44957</v>
      </c>
      <c r="G15" s="43">
        <v>29469</v>
      </c>
      <c r="H15" s="44">
        <v>15488</v>
      </c>
      <c r="I15" s="34" t="s">
        <v>21</v>
      </c>
      <c r="J15" s="20">
        <v>55642</v>
      </c>
      <c r="K15" s="21">
        <v>35385</v>
      </c>
      <c r="L15" s="22">
        <v>20257</v>
      </c>
      <c r="M15" s="45" t="s">
        <v>21</v>
      </c>
      <c r="N15" s="24">
        <v>60549</v>
      </c>
      <c r="O15" s="25">
        <v>32552</v>
      </c>
      <c r="P15" s="26">
        <v>27997</v>
      </c>
      <c r="Q15" s="46" t="s">
        <v>21</v>
      </c>
      <c r="R15" s="47">
        <f t="shared" si="3"/>
        <v>56400</v>
      </c>
      <c r="S15" s="47">
        <v>29165</v>
      </c>
      <c r="T15" s="51">
        <v>27235</v>
      </c>
      <c r="V15" s="50">
        <v>27997</v>
      </c>
    </row>
    <row r="16" spans="1:22" s="50" customFormat="1" ht="23.25" customHeight="1" x14ac:dyDescent="0.55000000000000004">
      <c r="A16" s="13" t="s">
        <v>22</v>
      </c>
      <c r="B16" s="14">
        <f t="shared" si="1"/>
        <v>21006.75</v>
      </c>
      <c r="C16" s="15">
        <f t="shared" si="4"/>
        <v>7213.25</v>
      </c>
      <c r="D16" s="16">
        <f t="shared" si="4"/>
        <v>13793.5</v>
      </c>
      <c r="E16" s="34" t="s">
        <v>22</v>
      </c>
      <c r="F16" s="42">
        <v>18189</v>
      </c>
      <c r="G16" s="43">
        <v>6024</v>
      </c>
      <c r="H16" s="44">
        <v>12165</v>
      </c>
      <c r="I16" s="34" t="s">
        <v>22</v>
      </c>
      <c r="J16" s="20">
        <v>25535</v>
      </c>
      <c r="K16" s="21">
        <v>10813</v>
      </c>
      <c r="L16" s="22">
        <v>14722</v>
      </c>
      <c r="M16" s="45" t="s">
        <v>22</v>
      </c>
      <c r="N16" s="24">
        <v>21184</v>
      </c>
      <c r="O16" s="25">
        <v>6770</v>
      </c>
      <c r="P16" s="26">
        <v>14414</v>
      </c>
      <c r="Q16" s="46" t="s">
        <v>22</v>
      </c>
      <c r="R16" s="47">
        <f t="shared" si="3"/>
        <v>19119</v>
      </c>
      <c r="S16" s="47">
        <v>5246</v>
      </c>
      <c r="T16" s="51">
        <v>13873</v>
      </c>
      <c r="V16" s="50">
        <v>14414</v>
      </c>
    </row>
    <row r="17" spans="1:22" ht="24" x14ac:dyDescent="0.55000000000000004">
      <c r="A17" s="13" t="s">
        <v>23</v>
      </c>
      <c r="B17" s="14">
        <f t="shared" si="1"/>
        <v>0</v>
      </c>
      <c r="C17" s="15">
        <v>0</v>
      </c>
      <c r="D17" s="16">
        <v>0</v>
      </c>
      <c r="E17" s="17" t="s">
        <v>23</v>
      </c>
      <c r="F17" s="64">
        <v>0</v>
      </c>
      <c r="G17" s="65">
        <v>0</v>
      </c>
      <c r="H17" s="66">
        <v>0</v>
      </c>
      <c r="I17" s="17" t="s">
        <v>23</v>
      </c>
      <c r="J17" s="55" t="s">
        <v>18</v>
      </c>
      <c r="K17" s="56" t="s">
        <v>18</v>
      </c>
      <c r="L17" s="57" t="s">
        <v>18</v>
      </c>
      <c r="M17" s="23" t="s">
        <v>23</v>
      </c>
      <c r="N17" s="58">
        <v>0</v>
      </c>
      <c r="O17" s="59">
        <v>0</v>
      </c>
      <c r="P17" s="60">
        <v>0</v>
      </c>
      <c r="Q17" s="27" t="s">
        <v>23</v>
      </c>
      <c r="R17" s="28">
        <f t="shared" si="3"/>
        <v>0</v>
      </c>
      <c r="S17" s="67">
        <v>0</v>
      </c>
      <c r="T17" s="68">
        <v>0</v>
      </c>
      <c r="V17">
        <v>0</v>
      </c>
    </row>
    <row r="18" spans="1:22" ht="24.75" customHeight="1" thickBot="1" x14ac:dyDescent="0.6">
      <c r="A18" s="69" t="s">
        <v>24</v>
      </c>
      <c r="B18" s="70">
        <f t="shared" si="1"/>
        <v>4027.75</v>
      </c>
      <c r="C18" s="71">
        <f>(G18+K18+O18+S18)/4</f>
        <v>2617.25</v>
      </c>
      <c r="D18" s="72">
        <f>(H18+L18+P18+T18)/4</f>
        <v>1410.5</v>
      </c>
      <c r="E18" s="73" t="s">
        <v>24</v>
      </c>
      <c r="F18" s="70">
        <v>1711</v>
      </c>
      <c r="G18" s="74">
        <v>957</v>
      </c>
      <c r="H18" s="75">
        <v>754</v>
      </c>
      <c r="I18" s="73" t="s">
        <v>24</v>
      </c>
      <c r="J18" s="76">
        <v>6240</v>
      </c>
      <c r="K18" s="77">
        <v>4377</v>
      </c>
      <c r="L18" s="78">
        <v>1863</v>
      </c>
      <c r="M18" s="79" t="s">
        <v>24</v>
      </c>
      <c r="N18" s="80">
        <v>3850</v>
      </c>
      <c r="O18" s="81">
        <v>3680</v>
      </c>
      <c r="P18" s="82">
        <v>170</v>
      </c>
      <c r="Q18" s="83" t="s">
        <v>24</v>
      </c>
      <c r="R18" s="84">
        <f t="shared" si="3"/>
        <v>4310</v>
      </c>
      <c r="S18" s="84">
        <v>1455</v>
      </c>
      <c r="T18" s="85">
        <v>2855</v>
      </c>
      <c r="V18">
        <v>170</v>
      </c>
    </row>
    <row r="19" spans="1:22" x14ac:dyDescent="0.2">
      <c r="B19" s="86"/>
      <c r="C19" s="86"/>
      <c r="D19" s="86"/>
    </row>
    <row r="20" spans="1:22" x14ac:dyDescent="0.2">
      <c r="B20" s="86"/>
    </row>
  </sheetData>
  <mergeCells count="5">
    <mergeCell ref="B3:D3"/>
    <mergeCell ref="F3:H3"/>
    <mergeCell ref="J3:L3"/>
    <mergeCell ref="N3:P3"/>
    <mergeCell ref="R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dcterms:created xsi:type="dcterms:W3CDTF">2018-02-05T11:19:36Z</dcterms:created>
  <dcterms:modified xsi:type="dcterms:W3CDTF">2018-02-05T11:40:32Z</dcterms:modified>
</cp:coreProperties>
</file>