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9D25CE0D-870A-466B-80D5-2C57D9504451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.7" sheetId="1" r:id="rId1"/>
  </sheets>
  <definedNames>
    <definedName name="_xlnm.Print_Area" localSheetId="0">'T-1.7'!$A$1:$K$28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6" i="1" l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</calcChain>
</file>

<file path=xl/sharedStrings.xml><?xml version="1.0" encoding="utf-8"?>
<sst xmlns="http://schemas.openxmlformats.org/spreadsheetml/2006/main" count="20" uniqueCount="20">
  <si>
    <t>ตาราง</t>
  </si>
  <si>
    <t>จำนวนและอัตราการสมรส และหย่าร้าง พ.ศ. 2551 - 2560</t>
  </si>
  <si>
    <t>Table</t>
  </si>
  <si>
    <t>Number and Crude Marriage and Divorce Rate: 2008 - 2017</t>
  </si>
  <si>
    <t>ปี</t>
  </si>
  <si>
    <t>จำนวน  Number</t>
  </si>
  <si>
    <t>อัตรา  Rate</t>
  </si>
  <si>
    <t>Year</t>
  </si>
  <si>
    <t>สมรส Marriage</t>
  </si>
  <si>
    <t>หย่า Divorce</t>
  </si>
  <si>
    <r>
      <t xml:space="preserve">การสมรส  Crude Marriage </t>
    </r>
    <r>
      <rPr>
        <vertAlign val="superscript"/>
        <sz val="13"/>
        <rFont val="TH SarabunPSK"/>
        <family val="2"/>
      </rPr>
      <t>(1)</t>
    </r>
  </si>
  <si>
    <r>
      <t xml:space="preserve">การหย่าร้าง Crude Divorce </t>
    </r>
    <r>
      <rPr>
        <vertAlign val="superscript"/>
        <sz val="13"/>
        <rFont val="TH SarabunPSK"/>
        <family val="2"/>
      </rPr>
      <t>(2)</t>
    </r>
  </si>
  <si>
    <t xml:space="preserve">   หมายเหตุ: </t>
  </si>
  <si>
    <t>(1)  อัตราการสมรสต่อประชากร 1,000 คน</t>
  </si>
  <si>
    <t xml:space="preserve">Note:  </t>
  </si>
  <si>
    <t>(1)  Crude marriage rate per 1,000 populations.</t>
  </si>
  <si>
    <t>(2)  อัตราการหย่าร้างต่อประชากร 1,000 คน</t>
  </si>
  <si>
    <t>(2)  Crude divorce rate per 1,000 populations.</t>
  </si>
  <si>
    <t xml:space="preserve">         ที่มา:   ที่ทำการปกครองจังหวัดกาฬสินธุ์</t>
  </si>
  <si>
    <t xml:space="preserve">                     Source:   Kalasin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</si>
</sst>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&quot;-&quot;??_-;_-@_-"/>
    <numFmt numFmtId="188" formatCode="_-* #,##0_-;\-* #,##0_-;_-* &quot;-&quot;??_-;_-@_-"/>
    <numFmt numFmtId="189" formatCode="_-* #,##0.0_-;\-* #,##0.0_-;_-* &quot;-&quot;??_-;_-@_-"/>
    <numFmt numFmtId="190" formatCode="#,##0__"/>
    <numFmt numFmtId="191" formatCode="_-* #,##0.00_-;\-* #,##0.00_-;_-* \-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187" fontId="8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1" fillId="0" borderId="0"/>
    <xf numFmtId="191" fontId="9" fillId="0" borderId="0" applyFill="0" applyBorder="0" applyAlignment="0" applyProtection="0"/>
    <xf numFmtId="0" fontId="8" fillId="0" borderId="0"/>
    <xf numFmtId="0" fontId="9" fillId="0" borderId="0"/>
    <xf numFmtId="0" fontId="8" fillId="0" borderId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/>
    <xf numFmtId="0" fontId="5" fillId="0" borderId="11" xfId="0" applyFont="1" applyBorder="1"/>
    <xf numFmtId="0" fontId="5" fillId="0" borderId="12" xfId="0" applyFont="1" applyBorder="1"/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left"/>
    </xf>
    <xf numFmtId="188" fontId="5" fillId="0" borderId="11" xfId="1" applyNumberFormat="1" applyFont="1" applyBorder="1"/>
    <xf numFmtId="188" fontId="5" fillId="0" borderId="12" xfId="1" applyNumberFormat="1" applyFont="1" applyBorder="1"/>
    <xf numFmtId="189" fontId="5" fillId="0" borderId="12" xfId="0" applyNumberFormat="1" applyFont="1" applyBorder="1"/>
    <xf numFmtId="0" fontId="5" fillId="0" borderId="12" xfId="0" applyFont="1" applyBorder="1" applyAlignment="1">
      <alignment horizontal="center"/>
    </xf>
    <xf numFmtId="190" fontId="5" fillId="0" borderId="11" xfId="0" applyNumberFormat="1" applyFont="1" applyBorder="1"/>
    <xf numFmtId="190" fontId="5" fillId="0" borderId="12" xfId="0" applyNumberFormat="1" applyFont="1" applyBorder="1"/>
    <xf numFmtId="0" fontId="5" fillId="0" borderId="10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8">
    <cellStyle name="Comma 3" xfId="2" xr:uid="{00000000-0005-0000-0000-000001000000}"/>
    <cellStyle name="Normal 2" xfId="3" xr:uid="{00000000-0005-0000-0000-000003000000}"/>
    <cellStyle name="เครื่องหมายจุลภาค 2" xfId="4" xr:uid="{00000000-0005-0000-0000-000004000000}"/>
    <cellStyle name="จุลภาค" xfId="1" builtinId="3"/>
    <cellStyle name="ปกติ" xfId="0" builtinId="0"/>
    <cellStyle name="ปกติ 2" xfId="5" xr:uid="{00000000-0005-0000-0000-000005000000}"/>
    <cellStyle name="ปกติ 3" xfId="6" xr:uid="{00000000-0005-0000-0000-000006000000}"/>
    <cellStyle name="ปกติ 4 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1333500</xdr:colOff>
      <xdr:row>6</xdr:row>
      <xdr:rowOff>209550</xdr:rowOff>
    </xdr:from>
    <xdr:to>
      <xdr:col>10</xdr:col>
      <xdr:colOff>247650</xdr:colOff>
      <xdr:row>27</xdr:row>
      <xdr:rowOff>19055</xdr:rowOff>
    </xdr:to>
    <xdr:grpSp>
      <xdr:nvGrpSpPr>
        <xdr:cNvPr id="2" name="Group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pSpPr/>
      </xdr:nvGrpSpPr>
      <xdr:grpSpPr>
        <a:xfrm>
          <a:off x="8905068" y="1363851"/>
          <a:ext cx="536629" cy="4862598"/>
          <a:chOff x="8896350" y="1638300"/>
          <a:chExt cx="533400" cy="4857755"/>
        </a:xfrm>
      </xdr:grpSpPr>
      <xdr:grpSp>
        <xdr:nvGrpSpPr>
          <xdr:cNvPr id="3" name="Group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GrpSpPr/>
        </xdr:nvGrpSpPr>
        <xdr:grpSpPr>
          <a:xfrm>
            <a:off x="9086850" y="6048375"/>
            <a:ext cx="342900" cy="447680"/>
            <a:chOff x="9639300" y="6162675"/>
            <a:chExt cx="342900" cy="447680"/>
          </a:xfrm>
        </xdr:grpSpPr>
        <xdr:sp macro="" textlink="">
          <xdr:nvSpPr>
            <xdr:cNvPr id="5" name="Flowchart: Delay 7">
              <a:extLst>
                <a:ext uri="{FF2B5EF4-FFF2-40B4-BE49-F238E27FC236}">
                  <a16:creationId xmlns:a16="http://schemas.microsoft.com/office/drawing/2014/main" id="{00000000-0008-0000-0600-000008000000}"/>
                </a:ext>
              </a:extLst>
            </xdr:cNvPr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00000000-0008-0000-0600-000009000000}"/>
                </a:ext>
              </a:extLst>
            </xdr:cNvPr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896350" y="163830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showGridLines="0" tabSelected="1" zoomScale="118" zoomScaleNormal="118" workbookViewId="0">
      <selection activeCell="I21" sqref="I21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140625" style="7" customWidth="1"/>
    <col min="4" max="4" width="11.7109375" style="7" customWidth="1"/>
    <col min="5" max="8" width="22.7109375" style="7" customWidth="1"/>
    <col min="9" max="9" width="22" style="6" customWidth="1"/>
    <col min="10" max="10" width="2.28515625" style="7" customWidth="1"/>
    <col min="11" max="11" width="4.140625" style="7" customWidth="1"/>
    <col min="12" max="16384" width="9.140625" style="7"/>
  </cols>
  <sheetData>
    <row r="1" spans="1:9" s="1" customFormat="1" x14ac:dyDescent="0.3">
      <c r="B1" s="1" t="s">
        <v>0</v>
      </c>
      <c r="C1" s="2">
        <v>1.7</v>
      </c>
      <c r="D1" s="1" t="s">
        <v>1</v>
      </c>
      <c r="I1" s="3"/>
    </row>
    <row r="2" spans="1:9" s="4" customFormat="1" x14ac:dyDescent="0.3">
      <c r="B2" s="1" t="s">
        <v>2</v>
      </c>
      <c r="C2" s="2">
        <v>1.7</v>
      </c>
      <c r="D2" s="1" t="s">
        <v>3</v>
      </c>
      <c r="I2" s="5"/>
    </row>
    <row r="3" spans="1:9" ht="6" customHeight="1" x14ac:dyDescent="0.3">
      <c r="A3" s="6"/>
      <c r="B3" s="6"/>
      <c r="C3" s="6"/>
      <c r="D3" s="6"/>
      <c r="E3" s="6"/>
      <c r="F3" s="6"/>
    </row>
    <row r="4" spans="1:9" s="8" customFormat="1" ht="22.5" customHeight="1" x14ac:dyDescent="0.25">
      <c r="A4" s="28" t="s">
        <v>4</v>
      </c>
      <c r="B4" s="28"/>
      <c r="C4" s="28"/>
      <c r="D4" s="29"/>
      <c r="E4" s="32" t="s">
        <v>5</v>
      </c>
      <c r="F4" s="33"/>
      <c r="G4" s="32" t="s">
        <v>6</v>
      </c>
      <c r="H4" s="33"/>
      <c r="I4" s="34" t="s">
        <v>7</v>
      </c>
    </row>
    <row r="5" spans="1:9" s="8" customFormat="1" ht="22.5" customHeight="1" x14ac:dyDescent="0.25">
      <c r="A5" s="30"/>
      <c r="B5" s="30"/>
      <c r="C5" s="30"/>
      <c r="D5" s="31"/>
      <c r="E5" s="9" t="s">
        <v>8</v>
      </c>
      <c r="F5" s="10" t="s">
        <v>9</v>
      </c>
      <c r="G5" s="10" t="s">
        <v>10</v>
      </c>
      <c r="H5" s="11" t="s">
        <v>11</v>
      </c>
      <c r="I5" s="35"/>
    </row>
    <row r="6" spans="1:9" s="12" customFormat="1" ht="2.25" customHeight="1" x14ac:dyDescent="0.3">
      <c r="C6" s="4"/>
      <c r="E6" s="13"/>
      <c r="F6" s="14"/>
      <c r="G6" s="14"/>
      <c r="H6" s="14"/>
      <c r="I6" s="15"/>
    </row>
    <row r="7" spans="1:9" s="12" customFormat="1" ht="24" customHeight="1" x14ac:dyDescent="0.3">
      <c r="A7" s="16"/>
      <c r="B7" s="16"/>
      <c r="C7" s="16"/>
      <c r="D7" s="16">
        <v>2551</v>
      </c>
      <c r="E7" s="17">
        <v>4032</v>
      </c>
      <c r="F7" s="18">
        <v>1130</v>
      </c>
      <c r="G7" s="19">
        <f>E7*1000/978583</f>
        <v>4.1202432496783619</v>
      </c>
      <c r="H7" s="19">
        <f>1130*1000/978583</f>
        <v>1.1547308710656121</v>
      </c>
      <c r="I7" s="20">
        <v>2008</v>
      </c>
    </row>
    <row r="8" spans="1:9" s="12" customFormat="1" ht="21" customHeight="1" x14ac:dyDescent="0.3">
      <c r="A8" s="16"/>
      <c r="B8" s="16"/>
      <c r="C8" s="16"/>
      <c r="D8" s="16">
        <v>2552</v>
      </c>
      <c r="E8" s="17">
        <v>4349</v>
      </c>
      <c r="F8" s="18">
        <v>1117</v>
      </c>
      <c r="G8" s="19">
        <f>E8*1000/980158</f>
        <v>4.4370397425721162</v>
      </c>
      <c r="H8" s="19">
        <f>1117*1000/980158</f>
        <v>1.1396121849742593</v>
      </c>
      <c r="I8" s="20">
        <v>2009</v>
      </c>
    </row>
    <row r="9" spans="1:9" s="12" customFormat="1" ht="21" customHeight="1" x14ac:dyDescent="0.3">
      <c r="B9" s="16"/>
      <c r="D9" s="16">
        <v>2553</v>
      </c>
      <c r="E9" s="17">
        <v>4091</v>
      </c>
      <c r="F9" s="18">
        <v>1181</v>
      </c>
      <c r="G9" s="19">
        <f>4091*1000/982578</f>
        <v>4.1635371441249447</v>
      </c>
      <c r="H9" s="19">
        <f>1181*1000/982578</f>
        <v>1.2019402022027768</v>
      </c>
      <c r="I9" s="20">
        <v>2010</v>
      </c>
    </row>
    <row r="10" spans="1:9" s="12" customFormat="1" ht="21" customHeight="1" x14ac:dyDescent="0.3">
      <c r="B10" s="16"/>
      <c r="D10" s="16">
        <v>2554</v>
      </c>
      <c r="E10" s="17">
        <v>4189</v>
      </c>
      <c r="F10" s="18">
        <v>1232</v>
      </c>
      <c r="G10" s="19">
        <f>4189*1000/981655</f>
        <v>4.2672833123653424</v>
      </c>
      <c r="H10" s="19">
        <f>1232*1000/981655</f>
        <v>1.2550234043528532</v>
      </c>
      <c r="I10" s="20">
        <v>2011</v>
      </c>
    </row>
    <row r="11" spans="1:9" s="12" customFormat="1" ht="21" customHeight="1" x14ac:dyDescent="0.3">
      <c r="B11" s="16"/>
      <c r="D11" s="16">
        <v>2555</v>
      </c>
      <c r="E11" s="21">
        <v>4141</v>
      </c>
      <c r="F11" s="22">
        <v>1242</v>
      </c>
      <c r="G11" s="19">
        <f>4141*1000/985084</f>
        <v>4.203702425376922</v>
      </c>
      <c r="H11" s="19">
        <f>1242*1000/985084</f>
        <v>1.2608061850562997</v>
      </c>
      <c r="I11" s="20">
        <v>2012</v>
      </c>
    </row>
    <row r="12" spans="1:9" s="12" customFormat="1" ht="21" customHeight="1" x14ac:dyDescent="0.3">
      <c r="B12" s="16"/>
      <c r="D12" s="16">
        <v>2556</v>
      </c>
      <c r="E12" s="21">
        <v>4249</v>
      </c>
      <c r="F12" s="22">
        <v>1204</v>
      </c>
      <c r="G12" s="19">
        <f>E12*1000/984030</f>
        <v>4.3179577858398623</v>
      </c>
      <c r="H12" s="19">
        <f>F12*1000/984030</f>
        <v>1.2235399327256282</v>
      </c>
      <c r="I12" s="20">
        <v>2013</v>
      </c>
    </row>
    <row r="13" spans="1:9" s="12" customFormat="1" ht="21" customHeight="1" x14ac:dyDescent="0.3">
      <c r="B13" s="16"/>
      <c r="D13" s="16">
        <v>2557</v>
      </c>
      <c r="E13" s="21">
        <v>3853</v>
      </c>
      <c r="F13" s="22">
        <v>1144</v>
      </c>
      <c r="G13" s="19">
        <f>E13*1000/984907</f>
        <v>3.912044487449069</v>
      </c>
      <c r="H13" s="19">
        <f>F13*1000/984907</f>
        <v>1.1615309871896535</v>
      </c>
      <c r="I13" s="20">
        <v>2014</v>
      </c>
    </row>
    <row r="14" spans="1:9" s="12" customFormat="1" ht="21" customHeight="1" x14ac:dyDescent="0.3">
      <c r="B14" s="16"/>
      <c r="D14" s="16">
        <v>2558</v>
      </c>
      <c r="E14" s="21">
        <v>3995</v>
      </c>
      <c r="F14" s="22">
        <v>1272</v>
      </c>
      <c r="G14" s="19">
        <f>E14*1000/985203</f>
        <v>4.0550018625603048</v>
      </c>
      <c r="H14" s="19">
        <f>F14*1000/985203</f>
        <v>1.2911044728852836</v>
      </c>
      <c r="I14" s="20">
        <v>2015</v>
      </c>
    </row>
    <row r="15" spans="1:9" s="12" customFormat="1" ht="21" customHeight="1" x14ac:dyDescent="0.3">
      <c r="B15" s="16"/>
      <c r="D15" s="16">
        <v>2559</v>
      </c>
      <c r="E15" s="21">
        <v>3972</v>
      </c>
      <c r="F15" s="22">
        <v>1294</v>
      </c>
      <c r="G15" s="19">
        <f>E15*1000/985232</f>
        <v>4.0315377494843858</v>
      </c>
      <c r="H15" s="19">
        <f>F15*1000/985232</f>
        <v>1.3133962356074509</v>
      </c>
      <c r="I15" s="20">
        <v>2016</v>
      </c>
    </row>
    <row r="16" spans="1:9" s="12" customFormat="1" ht="21" customHeight="1" x14ac:dyDescent="0.3">
      <c r="B16" s="16"/>
      <c r="D16" s="16">
        <v>2560</v>
      </c>
      <c r="E16" s="21">
        <v>3734</v>
      </c>
      <c r="F16" s="22">
        <v>1351</v>
      </c>
      <c r="G16" s="19">
        <f>E16*1000/986005</f>
        <v>3.7869990517289467</v>
      </c>
      <c r="H16" s="19">
        <f>F16*1000/986005</f>
        <v>1.3701756076287646</v>
      </c>
      <c r="I16" s="20">
        <v>2017</v>
      </c>
    </row>
    <row r="17" spans="1:9" ht="3.75" customHeight="1" x14ac:dyDescent="0.3">
      <c r="A17" s="12"/>
      <c r="B17" s="12"/>
      <c r="C17" s="12"/>
      <c r="D17" s="12"/>
      <c r="E17" s="13"/>
      <c r="F17" s="14"/>
      <c r="G17" s="19"/>
      <c r="H17" s="19"/>
      <c r="I17" s="23"/>
    </row>
    <row r="18" spans="1:9" ht="2.25" customHeight="1" x14ac:dyDescent="0.3">
      <c r="A18" s="24"/>
      <c r="B18" s="24"/>
      <c r="C18" s="24"/>
      <c r="D18" s="24"/>
      <c r="E18" s="24"/>
      <c r="F18" s="24"/>
      <c r="G18" s="24"/>
      <c r="H18" s="24"/>
      <c r="I18" s="24"/>
    </row>
    <row r="19" spans="1:9" ht="21" customHeight="1" x14ac:dyDescent="0.3">
      <c r="A19" s="25"/>
      <c r="B19" s="26" t="s">
        <v>12</v>
      </c>
      <c r="C19" s="26"/>
      <c r="D19" s="25" t="s">
        <v>13</v>
      </c>
      <c r="E19" s="25"/>
      <c r="F19" s="27" t="s">
        <v>14</v>
      </c>
      <c r="G19" s="25" t="s">
        <v>15</v>
      </c>
      <c r="I19" s="7"/>
    </row>
    <row r="20" spans="1:9" ht="21.75" customHeight="1" x14ac:dyDescent="0.3">
      <c r="A20" s="25"/>
      <c r="B20" s="26"/>
      <c r="C20" s="25"/>
      <c r="D20" s="25" t="s">
        <v>16</v>
      </c>
      <c r="E20" s="25"/>
      <c r="F20" s="12"/>
      <c r="G20" s="25" t="s">
        <v>17</v>
      </c>
      <c r="I20" s="7"/>
    </row>
    <row r="21" spans="1:9" ht="21.75" customHeight="1" x14ac:dyDescent="0.3">
      <c r="A21" s="12"/>
      <c r="B21" s="12" t="s">
        <v>18</v>
      </c>
      <c r="C21" s="12"/>
      <c r="D21" s="12"/>
      <c r="E21" s="12"/>
      <c r="F21" s="16" t="s">
        <v>19</v>
      </c>
      <c r="G21" s="12"/>
      <c r="H21" s="12"/>
      <c r="I21" s="25"/>
    </row>
    <row r="22" spans="1:9" x14ac:dyDescent="0.3">
      <c r="A22" s="12"/>
      <c r="B22" s="12"/>
      <c r="C22" s="12"/>
      <c r="D22" s="12"/>
      <c r="E22" s="12"/>
      <c r="F22" s="12"/>
      <c r="G22" s="12"/>
      <c r="H22" s="12"/>
      <c r="I22" s="25"/>
    </row>
    <row r="23" spans="1:9" x14ac:dyDescent="0.3">
      <c r="A23" s="12"/>
      <c r="B23" s="12"/>
      <c r="C23" s="12"/>
      <c r="D23" s="12"/>
      <c r="E23" s="12"/>
      <c r="F23" s="12"/>
      <c r="G23" s="12"/>
      <c r="H23" s="12"/>
      <c r="I23" s="25"/>
    </row>
    <row r="24" spans="1:9" s="12" customFormat="1" x14ac:dyDescent="0.3">
      <c r="A24" s="7"/>
      <c r="B24" s="7"/>
      <c r="C24" s="7"/>
      <c r="D24" s="7"/>
      <c r="E24" s="7"/>
      <c r="F24" s="7"/>
      <c r="G24" s="7"/>
      <c r="H24" s="7"/>
      <c r="I24" s="6"/>
    </row>
    <row r="25" spans="1:9" s="12" customFormat="1" x14ac:dyDescent="0.3">
      <c r="A25" s="7"/>
      <c r="B25" s="7"/>
      <c r="C25" s="7"/>
      <c r="D25" s="7"/>
      <c r="E25" s="7"/>
      <c r="F25" s="7"/>
      <c r="G25" s="7"/>
      <c r="H25" s="7"/>
      <c r="I25" s="6"/>
    </row>
  </sheetData>
  <mergeCells count="4">
    <mergeCell ref="A4:D5"/>
    <mergeCell ref="E4:F4"/>
    <mergeCell ref="G4:H4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2020-04-21T04:13:02Z</cp:lastPrinted>
  <dcterms:created xsi:type="dcterms:W3CDTF">2020-04-20T02:53:35Z</dcterms:created>
  <dcterms:modified xsi:type="dcterms:W3CDTF">2020-04-21T04:13:06Z</dcterms:modified>
</cp:coreProperties>
</file>