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ตารางที่7!$A$1:$D$38</definedName>
  </definedNames>
  <calcPr calcId="152511"/>
</workbook>
</file>

<file path=xl/calcChain.xml><?xml version="1.0" encoding="utf-8"?>
<calcChain xmlns="http://schemas.openxmlformats.org/spreadsheetml/2006/main">
  <c r="B18" i="22" l="1"/>
  <c r="D6" i="22"/>
  <c r="C6" i="22"/>
  <c r="B11" i="22" l="1"/>
  <c r="B20" i="22" l="1"/>
  <c r="B19" i="22"/>
  <c r="B17" i="22"/>
  <c r="B16" i="22"/>
  <c r="B14" i="22"/>
  <c r="B13" i="22"/>
  <c r="B10" i="22"/>
  <c r="B9" i="22"/>
  <c r="B8" i="22"/>
  <c r="B7" i="22"/>
  <c r="B12" i="22" l="1"/>
  <c r="B15" i="22"/>
  <c r="B6" i="22" s="1"/>
  <c r="D22" i="22" l="1"/>
  <c r="D32" i="22"/>
  <c r="D28" i="22"/>
  <c r="D24" i="22"/>
  <c r="D31" i="22"/>
  <c r="D27" i="22"/>
  <c r="D35" i="22"/>
  <c r="D34" i="22"/>
  <c r="D30" i="22"/>
  <c r="D26" i="22"/>
  <c r="D29" i="22"/>
  <c r="D25" i="22"/>
  <c r="D33" i="22"/>
  <c r="C29" i="22"/>
  <c r="C32" i="22"/>
  <c r="C28" i="22"/>
  <c r="C35" i="22"/>
  <c r="C31" i="22"/>
  <c r="C27" i="22"/>
  <c r="C34" i="22"/>
  <c r="C30" i="22"/>
  <c r="C22" i="22"/>
  <c r="C26" i="22"/>
  <c r="C36" i="22"/>
  <c r="C25" i="22"/>
  <c r="C24" i="22"/>
  <c r="C23" i="22"/>
  <c r="D23" i="22"/>
  <c r="D36" i="22"/>
  <c r="B32" i="22"/>
  <c r="B31" i="22"/>
  <c r="B22" i="22"/>
  <c r="B23" i="22"/>
  <c r="B29" i="22"/>
  <c r="B27" i="22"/>
  <c r="B34" i="22"/>
  <c r="B25" i="22"/>
  <c r="B30" i="22"/>
  <c r="B36" i="22"/>
  <c r="B28" i="22"/>
  <c r="B35" i="22"/>
  <c r="B24" i="22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<sst xmlns="http://schemas.openxmlformats.org/spreadsheetml/2006/main" count="40" uniqueCount="25">
  <si>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</si>
  <si>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</si>
  <si>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</si>
  <si>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</si>
  <si>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</si>
  <si>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</si>
  <si>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</si>
  <si>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</si>
  <si>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</si>
  <si>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</si>
  <si>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</si>
  <si>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</si>
  <si>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</si>
  <si>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</si>
  <si>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</si>
  <si>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</si>
  <si>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</si>
  <si>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</si>
  <si>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</si>
  <si>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</si>
  <si>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</si>
  <si>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</si>
  <si>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</si>
  <si>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2560</t>
  </si>
  <si>
    <t xml:space="preserve">                 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</si>
</sst>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  <numFmt numFmtId="191" formatCode="_-* #,##0.00_-;\-* #,##0.0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88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7" fontId="4" fillId="0" borderId="0" xfId="3" applyNumberFormat="1" applyFont="1" applyBorder="1" applyAlignment="1" applyProtection="1">
      <alignment horizontal="left" vertical="center"/>
    </xf>
    <xf numFmtId="189" fontId="2" fillId="0" borderId="0" xfId="3" applyNumberFormat="1" applyFont="1" applyBorder="1" applyAlignment="1">
      <alignment horizontal="right" vertical="center"/>
    </xf>
    <xf numFmtId="189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0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41" fontId="5" fillId="2" borderId="0" xfId="3" applyNumberFormat="1" applyFont="1" applyFill="1" applyAlignment="1">
      <alignment horizontal="right"/>
    </xf>
    <xf numFmtId="41" fontId="4" fillId="2" borderId="0" xfId="3" applyNumberFormat="1" applyFont="1" applyFill="1" applyAlignment="1">
      <alignment horizontal="right" vertical="center"/>
    </xf>
    <xf numFmtId="41" fontId="4" fillId="2" borderId="0" xfId="3" applyNumberFormat="1" applyFont="1" applyFill="1" applyAlignment="1">
      <alignment horizontal="right"/>
    </xf>
    <xf numFmtId="41" fontId="4" fillId="2" borderId="0" xfId="3" applyNumberFormat="1" applyFont="1" applyFill="1" applyBorder="1" applyAlignment="1">
      <alignment horizontal="right"/>
    </xf>
    <xf numFmtId="191" fontId="4" fillId="0" borderId="0" xfId="3" applyNumberFormat="1" applyFont="1" applyBorder="1" applyAlignment="1">
      <alignment horizontal="right" vertical="center"/>
    </xf>
    <xf numFmtId="191" fontId="4" fillId="0" borderId="2" xfId="3" applyNumberFormat="1" applyFont="1" applyBorder="1" applyAlignment="1">
      <alignment horizontal="right" vertical="center"/>
    </xf>
    <xf numFmtId="0" fontId="8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8"/>
  <sheetViews>
    <sheetView showGridLines="0" tabSelected="1" view="pageBreakPreview" zoomScale="80" zoomScaleNormal="75" zoomScaleSheetLayoutView="80" workbookViewId="0">
      <selection activeCell="H31" sqref="H31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23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6"/>
      <c r="B5" s="30" t="s">
        <v>20</v>
      </c>
      <c r="C5" s="30"/>
      <c r="D5" s="30"/>
    </row>
    <row r="6" spans="1:9" s="8" customFormat="1" ht="21" customHeight="1" x14ac:dyDescent="0.35">
      <c r="A6" s="25" t="s">
        <v>3</v>
      </c>
      <c r="B6" s="27">
        <f>SUM(B7:B18)</f>
        <v>287609</v>
      </c>
      <c r="C6" s="28">
        <f>SUM(C7:C18)</f>
        <v>164366</v>
      </c>
      <c r="D6" s="23">
        <f>SUM(D7:D18)</f>
        <v>123243</v>
      </c>
    </row>
    <row r="7" spans="1:9" s="11" customFormat="1" ht="24.95" customHeight="1" x14ac:dyDescent="0.35">
      <c r="A7" s="14" t="s">
        <v>7</v>
      </c>
      <c r="B7" s="15">
        <f>SUM(C7:D7)</f>
        <v>2955</v>
      </c>
      <c r="C7" s="32">
        <v>1109</v>
      </c>
      <c r="D7" s="32">
        <v>1846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72280</v>
      </c>
      <c r="C8" s="32">
        <v>43042</v>
      </c>
      <c r="D8" s="32">
        <v>29238</v>
      </c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92686</v>
      </c>
      <c r="C9" s="32">
        <v>51843</v>
      </c>
      <c r="D9" s="32">
        <v>40843</v>
      </c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50371</v>
      </c>
      <c r="C10" s="32">
        <v>31678</v>
      </c>
      <c r="D10" s="32">
        <v>18693</v>
      </c>
    </row>
    <row r="11" spans="1:9" ht="24.95" customHeight="1" x14ac:dyDescent="0.35">
      <c r="A11" s="4" t="s">
        <v>10</v>
      </c>
      <c r="B11" s="15">
        <f t="shared" si="0"/>
        <v>0</v>
      </c>
      <c r="C11" s="33">
        <v>0</v>
      </c>
      <c r="D11" s="33">
        <v>0</v>
      </c>
    </row>
    <row r="12" spans="1:9" ht="24.95" customHeight="1" x14ac:dyDescent="0.35">
      <c r="A12" s="16" t="s">
        <v>11</v>
      </c>
      <c r="B12" s="15">
        <f t="shared" si="0"/>
        <v>34243</v>
      </c>
      <c r="C12" s="32">
        <v>20863</v>
      </c>
      <c r="D12" s="32">
        <v>13380</v>
      </c>
    </row>
    <row r="13" spans="1:9" ht="24.95" customHeight="1" x14ac:dyDescent="0.35">
      <c r="A13" s="16" t="s">
        <v>12</v>
      </c>
      <c r="B13" s="15">
        <f t="shared" si="0"/>
        <v>5580</v>
      </c>
      <c r="C13" s="32">
        <v>3935</v>
      </c>
      <c r="D13" s="32">
        <v>1645</v>
      </c>
    </row>
    <row r="14" spans="1:9" ht="24.95" customHeight="1" x14ac:dyDescent="0.35">
      <c r="A14" s="17" t="s">
        <v>19</v>
      </c>
      <c r="B14" s="15">
        <f t="shared" si="0"/>
        <v>0</v>
      </c>
      <c r="C14" s="34">
        <v>0</v>
      </c>
      <c r="D14" s="34">
        <v>0</v>
      </c>
    </row>
    <row r="15" spans="1:9" ht="24.95" customHeight="1" x14ac:dyDescent="0.35">
      <c r="A15" s="4" t="s">
        <v>13</v>
      </c>
      <c r="B15" s="15">
        <f t="shared" si="0"/>
        <v>0</v>
      </c>
      <c r="C15" s="33">
        <v>0</v>
      </c>
      <c r="D15" s="33">
        <v>0</v>
      </c>
    </row>
    <row r="16" spans="1:9" s="11" customFormat="1" ht="24.95" customHeight="1" x14ac:dyDescent="0.35">
      <c r="A16" s="17" t="s">
        <v>14</v>
      </c>
      <c r="B16" s="15">
        <f t="shared" si="0"/>
        <v>14310</v>
      </c>
      <c r="C16" s="34">
        <v>5587</v>
      </c>
      <c r="D16" s="34">
        <v>8723</v>
      </c>
    </row>
    <row r="17" spans="1:8" s="11" customFormat="1" ht="24.95" customHeight="1" x14ac:dyDescent="0.35">
      <c r="A17" s="17" t="s">
        <v>15</v>
      </c>
      <c r="B17" s="15">
        <f t="shared" si="0"/>
        <v>9302</v>
      </c>
      <c r="C17" s="34">
        <v>5019</v>
      </c>
      <c r="D17" s="34">
        <v>4283</v>
      </c>
    </row>
    <row r="18" spans="1:8" s="11" customFormat="1" ht="24.95" customHeight="1" x14ac:dyDescent="0.35">
      <c r="A18" s="17" t="s">
        <v>16</v>
      </c>
      <c r="B18" s="15">
        <f>SUM(C18+D18)</f>
        <v>5882</v>
      </c>
      <c r="C18" s="34">
        <v>1290</v>
      </c>
      <c r="D18" s="34">
        <v>4592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35">
        <v>0</v>
      </c>
      <c r="D19" s="35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35">
        <v>0</v>
      </c>
      <c r="D20" s="35">
        <v>0</v>
      </c>
    </row>
    <row r="21" spans="1:8" ht="23.25" x14ac:dyDescent="0.35">
      <c r="B21" s="31" t="s">
        <v>4</v>
      </c>
      <c r="C21" s="31"/>
      <c r="D21" s="31"/>
      <c r="F21" s="13"/>
      <c r="G21" s="13"/>
      <c r="H21" s="13"/>
    </row>
    <row r="22" spans="1:8" ht="18.75" customHeight="1" x14ac:dyDescent="0.35">
      <c r="A22" s="7" t="s">
        <v>3</v>
      </c>
      <c r="B22" s="18">
        <f>B6/$B$6*100</f>
        <v>100</v>
      </c>
      <c r="C22" s="18">
        <f>C6/$C$6*100</f>
        <v>100</v>
      </c>
      <c r="D22" s="18">
        <f>D6/$D$6*100</f>
        <v>100</v>
      </c>
      <c r="F22" s="13"/>
      <c r="G22" s="13"/>
      <c r="H22" s="13"/>
    </row>
    <row r="23" spans="1:8" ht="24.95" customHeight="1" x14ac:dyDescent="0.35">
      <c r="A23" s="14" t="s">
        <v>7</v>
      </c>
      <c r="B23" s="19">
        <f>+B7/$B$6*100</f>
        <v>1.0274365544889068</v>
      </c>
      <c r="C23" s="19">
        <f t="shared" ref="C23:C36" si="1">+C7/$C$6*100</f>
        <v>0.67471374858547384</v>
      </c>
      <c r="D23" s="19">
        <f>+D7/$D$6*100</f>
        <v>1.4978538334834433</v>
      </c>
      <c r="F23" s="13"/>
      <c r="G23" s="13"/>
      <c r="H23" s="13"/>
    </row>
    <row r="24" spans="1:8" ht="24.95" customHeight="1" x14ac:dyDescent="0.35">
      <c r="A24" s="4" t="s">
        <v>6</v>
      </c>
      <c r="B24" s="19">
        <f t="shared" ref="B24:B34" si="2">+B8/$B$6*100</f>
        <v>25.131341508784494</v>
      </c>
      <c r="C24" s="19">
        <f t="shared" si="1"/>
        <v>26.186680943747493</v>
      </c>
      <c r="D24" s="19">
        <f t="shared" ref="D24:D35" si="3">+D8/$D$6*100</f>
        <v>23.723862612886737</v>
      </c>
      <c r="F24" s="13"/>
      <c r="G24" s="13"/>
      <c r="H24" s="13"/>
    </row>
    <row r="25" spans="1:8" ht="24.95" customHeight="1" x14ac:dyDescent="0.35">
      <c r="A25" s="12" t="s">
        <v>8</v>
      </c>
      <c r="B25" s="19">
        <f t="shared" si="2"/>
        <v>32.226390690138345</v>
      </c>
      <c r="C25" s="19">
        <f>+C9/$C$6*100</f>
        <v>31.541194650961877</v>
      </c>
      <c r="D25" s="19">
        <f t="shared" si="3"/>
        <v>33.140218917098743</v>
      </c>
      <c r="F25" s="13"/>
      <c r="G25" s="13"/>
      <c r="H25" s="13"/>
    </row>
    <row r="26" spans="1:8" ht="24.95" customHeight="1" x14ac:dyDescent="0.35">
      <c r="A26" s="12" t="s">
        <v>9</v>
      </c>
      <c r="B26" s="19">
        <v>17.600000000000001</v>
      </c>
      <c r="C26" s="19">
        <f>+C10/$C$6*100</f>
        <v>19.272842315320688</v>
      </c>
      <c r="D26" s="19">
        <f t="shared" si="3"/>
        <v>15.167595725517879</v>
      </c>
      <c r="F26" s="13"/>
      <c r="G26" s="13"/>
      <c r="H26" s="13"/>
    </row>
    <row r="27" spans="1:8" ht="24.95" customHeight="1" x14ac:dyDescent="0.35">
      <c r="A27" s="4" t="s">
        <v>10</v>
      </c>
      <c r="B27" s="19">
        <f>+B11/$B$6*100</f>
        <v>0</v>
      </c>
      <c r="C27" s="19">
        <f t="shared" ref="C27:C35" si="4">+C11/$C$6*100</f>
        <v>0</v>
      </c>
      <c r="D27" s="19">
        <f t="shared" si="3"/>
        <v>0</v>
      </c>
      <c r="F27" s="13"/>
      <c r="G27" s="13"/>
      <c r="H27" s="13"/>
    </row>
    <row r="28" spans="1:8" ht="24.95" customHeight="1" x14ac:dyDescent="0.35">
      <c r="A28" s="16" t="s">
        <v>11</v>
      </c>
      <c r="B28" s="19">
        <f t="shared" si="2"/>
        <v>11.906094732779572</v>
      </c>
      <c r="C28" s="19">
        <f t="shared" si="4"/>
        <v>12.693014370368569</v>
      </c>
      <c r="D28" s="19">
        <f t="shared" si="3"/>
        <v>10.85660037486916</v>
      </c>
      <c r="F28" s="13"/>
      <c r="G28" s="13"/>
      <c r="H28" s="13"/>
    </row>
    <row r="29" spans="1:8" ht="24.95" customHeight="1" x14ac:dyDescent="0.35">
      <c r="A29" s="16" t="s">
        <v>12</v>
      </c>
      <c r="B29" s="19">
        <f t="shared" si="2"/>
        <v>1.9401340013699153</v>
      </c>
      <c r="C29" s="19">
        <f t="shared" si="4"/>
        <v>2.39404743073385</v>
      </c>
      <c r="D29" s="19">
        <f t="shared" si="3"/>
        <v>1.334761406327337</v>
      </c>
      <c r="F29" s="13"/>
      <c r="G29" s="13"/>
      <c r="H29" s="13"/>
    </row>
    <row r="30" spans="1:8" ht="24.95" customHeight="1" x14ac:dyDescent="0.35">
      <c r="A30" s="17" t="s">
        <v>19</v>
      </c>
      <c r="B30" s="19">
        <f t="shared" si="2"/>
        <v>0</v>
      </c>
      <c r="C30" s="19">
        <f t="shared" si="4"/>
        <v>0</v>
      </c>
      <c r="D30" s="19">
        <f t="shared" si="3"/>
        <v>0</v>
      </c>
      <c r="F30" s="13"/>
      <c r="G30" s="13"/>
      <c r="H30" s="13"/>
    </row>
    <row r="31" spans="1:8" ht="24.95" customHeight="1" x14ac:dyDescent="0.35">
      <c r="A31" s="4" t="s">
        <v>13</v>
      </c>
      <c r="B31" s="19">
        <f t="shared" si="2"/>
        <v>0</v>
      </c>
      <c r="C31" s="19">
        <f t="shared" si="4"/>
        <v>0</v>
      </c>
      <c r="D31" s="19">
        <f t="shared" si="3"/>
        <v>0</v>
      </c>
      <c r="F31" s="13"/>
      <c r="G31" s="13"/>
      <c r="H31" s="13"/>
    </row>
    <row r="32" spans="1:8" ht="24.95" customHeight="1" x14ac:dyDescent="0.35">
      <c r="A32" s="17" t="s">
        <v>14</v>
      </c>
      <c r="B32" s="19">
        <f t="shared" si="2"/>
        <v>4.9755049389970409</v>
      </c>
      <c r="C32" s="19">
        <f t="shared" si="4"/>
        <v>3.3991214728106787</v>
      </c>
      <c r="D32" s="19">
        <f t="shared" si="3"/>
        <v>7.077886776530919</v>
      </c>
      <c r="F32" s="13"/>
      <c r="G32" s="13"/>
      <c r="H32" s="13"/>
    </row>
    <row r="33" spans="1:8" ht="24.95" customHeight="1" x14ac:dyDescent="0.35">
      <c r="A33" s="17" t="s">
        <v>15</v>
      </c>
      <c r="B33" s="19">
        <v>3.3</v>
      </c>
      <c r="C33" s="19">
        <v>3</v>
      </c>
      <c r="D33" s="19">
        <f t="shared" si="3"/>
        <v>3.4752480871124529</v>
      </c>
      <c r="F33" s="13"/>
      <c r="G33" s="13"/>
      <c r="H33" s="13"/>
    </row>
    <row r="34" spans="1:8" ht="24.95" customHeight="1" x14ac:dyDescent="0.35">
      <c r="A34" s="17" t="s">
        <v>16</v>
      </c>
      <c r="B34" s="19">
        <f t="shared" si="2"/>
        <v>2.0451376695444159</v>
      </c>
      <c r="C34" s="19">
        <f t="shared" si="4"/>
        <v>0.78483384641592546</v>
      </c>
      <c r="D34" s="19">
        <f t="shared" si="3"/>
        <v>3.7259722661733323</v>
      </c>
      <c r="F34" s="13"/>
      <c r="G34" s="13"/>
      <c r="H34" s="13"/>
    </row>
    <row r="35" spans="1:8" ht="24.95" customHeight="1" x14ac:dyDescent="0.35">
      <c r="A35" s="16" t="s">
        <v>17</v>
      </c>
      <c r="B35" s="22">
        <f>+B19/$B$6*100</f>
        <v>0</v>
      </c>
      <c r="C35" s="36">
        <f t="shared" si="4"/>
        <v>0</v>
      </c>
      <c r="D35" s="19">
        <f t="shared" si="3"/>
        <v>0</v>
      </c>
      <c r="F35" s="13"/>
      <c r="G35" s="13"/>
      <c r="H35" s="13"/>
    </row>
    <row r="36" spans="1:8" ht="24.95" customHeight="1" x14ac:dyDescent="0.35">
      <c r="A36" s="20" t="s">
        <v>18</v>
      </c>
      <c r="B36" s="24">
        <f>+B20/$B$6*100</f>
        <v>0</v>
      </c>
      <c r="C36" s="37">
        <f t="shared" si="1"/>
        <v>0</v>
      </c>
      <c r="D36" s="21">
        <f t="shared" ref="D36" si="5">+D20/$D$6*100</f>
        <v>0</v>
      </c>
      <c r="F36" s="13"/>
      <c r="G36" s="13"/>
      <c r="H36" s="13"/>
    </row>
    <row r="37" spans="1:8" s="29" customFormat="1" ht="24" customHeight="1" x14ac:dyDescent="0.5">
      <c r="A37" s="38" t="s">
        <v>22</v>
      </c>
      <c r="B37" s="38"/>
      <c r="C37" s="38"/>
    </row>
    <row r="38" spans="1:8" s="29" customFormat="1" ht="27" customHeight="1" x14ac:dyDescent="0.5">
      <c r="A38" s="38" t="s">
        <v>24</v>
      </c>
      <c r="B38" s="38"/>
      <c r="C38" s="38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2017-12-19T06:43:43Z</dcterms:modified>
</cp:coreProperties>
</file>