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ต.ค.61\MA 1061_เลย\MA 1061\upweb_OK\"/>
    </mc:Choice>
  </mc:AlternateContent>
  <xr:revisionPtr revIDLastSave="0" documentId="8_{DD8B6701-04AF-48B9-8A04-1DD12F80BF80}" xr6:coauthVersionLast="40" xr6:coauthVersionMax="40" xr10:uidLastSave="{00000000-0000-0000-0000-000000000000}"/>
  <bookViews>
    <workbookView xWindow="0" yWindow="0" windowWidth="20490" windowHeight="7575" xr2:uid="{C1FD2198-DBF2-4441-8F08-886400A25123}"/>
  </bookViews>
  <sheets>
    <sheet name="ตารางที่7_OK" sheetId="1" r:id="rId1"/>
  </sheets>
  <definedNames>
    <definedName name="_xlnm.Print_Area" localSheetId="0">ตารางที่7_OK!$A$1:$D$39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36" i="1" s="1"/>
  <c r="B19" i="1"/>
  <c r="B35" i="1" s="1"/>
  <c r="B18" i="1"/>
  <c r="B34" i="1" s="1"/>
  <c r="B17" i="1"/>
  <c r="B33" i="1" s="1"/>
  <c r="B16" i="1"/>
  <c r="B32" i="1" s="1"/>
  <c r="B31" i="1" s="1"/>
  <c r="D15" i="1"/>
  <c r="C15" i="1"/>
  <c r="B15" i="1" s="1"/>
  <c r="B14" i="1"/>
  <c r="B30" i="1" s="1"/>
  <c r="B13" i="1"/>
  <c r="B29" i="1" s="1"/>
  <c r="B12" i="1"/>
  <c r="B28" i="1" s="1"/>
  <c r="D11" i="1"/>
  <c r="C11" i="1"/>
  <c r="B11" i="1" s="1"/>
  <c r="B10" i="1"/>
  <c r="B26" i="1" s="1"/>
  <c r="B9" i="1"/>
  <c r="B25" i="1" s="1"/>
  <c r="B8" i="1"/>
  <c r="B24" i="1" s="1"/>
  <c r="B7" i="1"/>
  <c r="B23" i="1" s="1"/>
  <c r="D6" i="1"/>
  <c r="D36" i="1" s="1"/>
  <c r="C6" i="1"/>
  <c r="C35" i="1" s="1"/>
  <c r="B6" i="1"/>
  <c r="C23" i="1" l="1"/>
  <c r="D24" i="1"/>
  <c r="C25" i="1"/>
  <c r="D26" i="1"/>
  <c r="D29" i="1"/>
  <c r="C30" i="1"/>
  <c r="C32" i="1"/>
  <c r="D33" i="1"/>
  <c r="C34" i="1"/>
  <c r="D35" i="1"/>
  <c r="C36" i="1"/>
  <c r="D23" i="1"/>
  <c r="C24" i="1"/>
  <c r="D25" i="1"/>
  <c r="C26" i="1"/>
  <c r="D28" i="1"/>
  <c r="C29" i="1"/>
  <c r="C27" i="1" s="1"/>
  <c r="D30" i="1"/>
  <c r="D32" i="1"/>
  <c r="C33" i="1"/>
  <c r="D34" i="1"/>
  <c r="D31" i="1" l="1"/>
  <c r="C31" i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<sst xmlns="http://schemas.openxmlformats.org/spreadsheetml/2006/main" count="40" uniqueCount="25">
  <si>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</si>
  <si>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เดือนตุลาคม พ.ศ. 2561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</si>
  <si>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</si>
  <si>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</si>
  <si>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</si>
  <si>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</si>
  <si>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</si>
  <si>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</si>
  <si>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</si>
  <si>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</si>
  <si>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</si>
  <si>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</si>
  <si>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</si>
  <si>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</si>
  <si>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</si>
  <si>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</si>
  <si>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</si>
  <si>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</si>
  <si>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</si>
  <si>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</si>
  <si>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</si>
  <si>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</si>
  <si>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</si>
  <si>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</si>
  <si>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เดือนตุลาคม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</si>
</sst>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87" formatCode="#,##0.0"/>
    <numFmt numFmtId="188" formatCode="_-* #,##0.0_-;\-* #,##0.0_-;_-* &quot;-&quot;_-;_-@_-"/>
    <numFmt numFmtId="189" formatCode="_-* #,##0.000_-;\-* #,##0.000_-;_-* &quot;-&quot;_-;_-@_-"/>
    <numFmt numFmtId="190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6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41" fontId="4" fillId="0" borderId="0" xfId="1" applyNumberFormat="1" applyFont="1" applyFill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89" fontId="3" fillId="0" borderId="3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90" fontId="3" fillId="0" borderId="0" xfId="1" applyNumberFormat="1" applyFont="1"/>
    <xf numFmtId="0" fontId="5" fillId="0" borderId="0" xfId="0" applyFont="1"/>
    <xf numFmtId="0" fontId="6" fillId="0" borderId="0" xfId="0" applyFont="1"/>
  </cellXfs>
  <cellStyles count="2">
    <cellStyle name="Normal 2" xfId="1" xr:uid="{65C7DCC7-DD54-4C56-AB9B-A421962099F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97011-2872-4C52-9A6B-ECE52DEF6329}">
  <sheetPr>
    <tabColor rgb="FF00B050"/>
  </sheetPr>
  <dimension ref="A1:E39"/>
  <sheetViews>
    <sheetView showGridLines="0" tabSelected="1" view="pageBreakPreview" topLeftCell="A16" zoomScale="80" zoomScaleNormal="75" zoomScaleSheetLayoutView="80" workbookViewId="0">
      <selection activeCell="B27" sqref="B27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16384" width="9.140625" style="2"/>
  </cols>
  <sheetData>
    <row r="1" spans="1:5" s="1" customFormat="1" ht="23.25" x14ac:dyDescent="0.35">
      <c r="A1" s="1" t="s">
        <v>0</v>
      </c>
      <c r="B1" s="2"/>
      <c r="C1" s="2"/>
      <c r="D1" s="2"/>
    </row>
    <row r="2" spans="1:5" s="4" customFormat="1" ht="23.25" x14ac:dyDescent="0.35">
      <c r="A2" s="3" t="s">
        <v>1</v>
      </c>
    </row>
    <row r="3" spans="1:5" ht="9" customHeight="1" x14ac:dyDescent="0.35">
      <c r="A3" s="1"/>
    </row>
    <row r="4" spans="1:5" s="1" customFormat="1" ht="26.1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1" customFormat="1" ht="23.25" x14ac:dyDescent="0.35">
      <c r="A5" s="7"/>
      <c r="B5" s="8" t="s">
        <v>6</v>
      </c>
      <c r="C5" s="8"/>
      <c r="D5" s="8"/>
    </row>
    <row r="6" spans="1:5" s="13" customFormat="1" ht="21" customHeight="1" x14ac:dyDescent="0.35">
      <c r="A6" s="9" t="s">
        <v>7</v>
      </c>
      <c r="B6" s="10">
        <f>SUM(C6:D6)</f>
        <v>294411</v>
      </c>
      <c r="C6" s="11">
        <f>C7+C8+C9+C10+C11+C15+C20</f>
        <v>163473</v>
      </c>
      <c r="D6" s="12">
        <f>D7+D8+D9+D10+D11+D15+D20</f>
        <v>130938</v>
      </c>
    </row>
    <row r="7" spans="1:5" s="18" customFormat="1" ht="24.95" customHeight="1" x14ac:dyDescent="0.35">
      <c r="A7" s="14" t="s">
        <v>8</v>
      </c>
      <c r="B7" s="15">
        <f>SUM(C7:D7)</f>
        <v>3361</v>
      </c>
      <c r="C7" s="16">
        <v>1409</v>
      </c>
      <c r="D7" s="16">
        <v>1952</v>
      </c>
      <c r="E7" s="17"/>
    </row>
    <row r="8" spans="1:5" s="18" customFormat="1" ht="24.95" customHeight="1" x14ac:dyDescent="0.35">
      <c r="A8" s="2" t="s">
        <v>9</v>
      </c>
      <c r="B8" s="15">
        <f t="shared" ref="B8:B20" si="0">SUM(C8:D8)</f>
        <v>65498</v>
      </c>
      <c r="C8" s="16">
        <v>36334</v>
      </c>
      <c r="D8" s="16">
        <v>29164</v>
      </c>
      <c r="E8" s="19"/>
    </row>
    <row r="9" spans="1:5" s="18" customFormat="1" ht="24.95" customHeight="1" x14ac:dyDescent="0.35">
      <c r="A9" s="20" t="s">
        <v>10</v>
      </c>
      <c r="B9" s="15">
        <f t="shared" si="0"/>
        <v>98572</v>
      </c>
      <c r="C9" s="16">
        <v>54225</v>
      </c>
      <c r="D9" s="16">
        <v>44347</v>
      </c>
      <c r="E9" s="19"/>
    </row>
    <row r="10" spans="1:5" s="18" customFormat="1" ht="24.95" customHeight="1" x14ac:dyDescent="0.35">
      <c r="A10" s="20" t="s">
        <v>11</v>
      </c>
      <c r="B10" s="15">
        <f t="shared" si="0"/>
        <v>52445</v>
      </c>
      <c r="C10" s="16">
        <v>34007</v>
      </c>
      <c r="D10" s="16">
        <v>18438</v>
      </c>
    </row>
    <row r="11" spans="1:5" ht="24.95" customHeight="1" x14ac:dyDescent="0.35">
      <c r="A11" s="2" t="s">
        <v>12</v>
      </c>
      <c r="B11" s="15">
        <f>SUM(C11:D11)</f>
        <v>37444</v>
      </c>
      <c r="C11" s="21">
        <f>SUM(C12:C14)</f>
        <v>22555</v>
      </c>
      <c r="D11" s="21">
        <f>SUM(D12:D14)</f>
        <v>14889</v>
      </c>
    </row>
    <row r="12" spans="1:5" ht="24.95" customHeight="1" x14ac:dyDescent="0.35">
      <c r="A12" s="22" t="s">
        <v>13</v>
      </c>
      <c r="B12" s="15">
        <f t="shared" si="0"/>
        <v>32249</v>
      </c>
      <c r="C12" s="16">
        <v>19380</v>
      </c>
      <c r="D12" s="16">
        <v>12869</v>
      </c>
    </row>
    <row r="13" spans="1:5" ht="24.95" customHeight="1" x14ac:dyDescent="0.35">
      <c r="A13" s="22" t="s">
        <v>14</v>
      </c>
      <c r="B13" s="15">
        <f t="shared" si="0"/>
        <v>5195</v>
      </c>
      <c r="C13" s="16">
        <v>3175</v>
      </c>
      <c r="D13" s="16">
        <v>2020</v>
      </c>
    </row>
    <row r="14" spans="1:5" ht="24.95" customHeight="1" x14ac:dyDescent="0.35">
      <c r="A14" s="23" t="s">
        <v>15</v>
      </c>
      <c r="B14" s="15">
        <f t="shared" si="0"/>
        <v>0</v>
      </c>
      <c r="C14" s="24">
        <v>0</v>
      </c>
      <c r="D14" s="24">
        <v>0</v>
      </c>
    </row>
    <row r="15" spans="1:5" ht="24.95" customHeight="1" x14ac:dyDescent="0.35">
      <c r="A15" s="2" t="s">
        <v>16</v>
      </c>
      <c r="B15" s="15">
        <f t="shared" si="0"/>
        <v>37091</v>
      </c>
      <c r="C15" s="21">
        <f>SUM(C16:C18)</f>
        <v>14943</v>
      </c>
      <c r="D15" s="21">
        <f>SUM(D16:D18)</f>
        <v>22148</v>
      </c>
    </row>
    <row r="16" spans="1:5" s="18" customFormat="1" ht="24.95" customHeight="1" x14ac:dyDescent="0.35">
      <c r="A16" s="23" t="s">
        <v>17</v>
      </c>
      <c r="B16" s="15">
        <f t="shared" si="0"/>
        <v>20893</v>
      </c>
      <c r="C16" s="24">
        <v>7703</v>
      </c>
      <c r="D16" s="24">
        <v>13190</v>
      </c>
    </row>
    <row r="17" spans="1:4" s="18" customFormat="1" ht="24.95" customHeight="1" x14ac:dyDescent="0.35">
      <c r="A17" s="23" t="s">
        <v>18</v>
      </c>
      <c r="B17" s="15">
        <f t="shared" si="0"/>
        <v>11573</v>
      </c>
      <c r="C17" s="24">
        <v>6061</v>
      </c>
      <c r="D17" s="24">
        <v>5512</v>
      </c>
    </row>
    <row r="18" spans="1:4" s="18" customFormat="1" ht="24.95" customHeight="1" x14ac:dyDescent="0.35">
      <c r="A18" s="23" t="s">
        <v>19</v>
      </c>
      <c r="B18" s="15">
        <f t="shared" si="0"/>
        <v>4625</v>
      </c>
      <c r="C18" s="24">
        <v>1179</v>
      </c>
      <c r="D18" s="24">
        <v>3446</v>
      </c>
    </row>
    <row r="19" spans="1:4" s="18" customFormat="1" ht="24.95" customHeight="1" x14ac:dyDescent="0.35">
      <c r="A19" s="22" t="s">
        <v>20</v>
      </c>
      <c r="B19" s="15">
        <f t="shared" si="0"/>
        <v>0</v>
      </c>
      <c r="C19" s="25">
        <v>0</v>
      </c>
      <c r="D19" s="25">
        <v>0</v>
      </c>
    </row>
    <row r="20" spans="1:4" s="18" customFormat="1" ht="24.95" customHeight="1" x14ac:dyDescent="0.35">
      <c r="A20" s="22" t="s">
        <v>21</v>
      </c>
      <c r="B20" s="15">
        <f t="shared" si="0"/>
        <v>0</v>
      </c>
      <c r="C20" s="25">
        <v>0</v>
      </c>
      <c r="D20" s="25">
        <v>0</v>
      </c>
    </row>
    <row r="21" spans="1:4" ht="23.25" x14ac:dyDescent="0.35">
      <c r="B21" s="26" t="s">
        <v>22</v>
      </c>
      <c r="C21" s="26"/>
      <c r="D21" s="26"/>
    </row>
    <row r="22" spans="1:4" ht="18.75" customHeight="1" x14ac:dyDescent="0.35">
      <c r="A22" s="27" t="s">
        <v>7</v>
      </c>
      <c r="B22" s="28">
        <v>100</v>
      </c>
      <c r="C22" s="28">
        <v>100</v>
      </c>
      <c r="D22" s="28">
        <v>100</v>
      </c>
    </row>
    <row r="23" spans="1:4" ht="24.95" customHeight="1" x14ac:dyDescent="0.35">
      <c r="A23" s="14" t="s">
        <v>8</v>
      </c>
      <c r="B23" s="29">
        <f>+B7/$B$6*100</f>
        <v>1.1416013667967568</v>
      </c>
      <c r="C23" s="29">
        <f t="shared" ref="C23:C36" si="1">+C7/$C$6*100</f>
        <v>0.86191603506389436</v>
      </c>
      <c r="D23" s="29">
        <f>+D7/$D$6*100</f>
        <v>1.490781896775573</v>
      </c>
    </row>
    <row r="24" spans="1:4" ht="24.95" customHeight="1" x14ac:dyDescent="0.35">
      <c r="A24" s="2" t="s">
        <v>9</v>
      </c>
      <c r="B24" s="29">
        <f t="shared" ref="B24:B30" si="2">+B8/$B$6*100</f>
        <v>22.247130711828021</v>
      </c>
      <c r="C24" s="29">
        <f t="shared" si="1"/>
        <v>22.226300367644811</v>
      </c>
      <c r="D24" s="29">
        <f>+D8/$D$6*100-0.01</f>
        <v>22.263136904489144</v>
      </c>
    </row>
    <row r="25" spans="1:4" ht="24.95" customHeight="1" x14ac:dyDescent="0.35">
      <c r="A25" s="20" t="s">
        <v>10</v>
      </c>
      <c r="B25" s="29">
        <f t="shared" si="2"/>
        <v>33.48108596485865</v>
      </c>
      <c r="C25" s="29">
        <f>+C9/$C$6*100</f>
        <v>33.170615330972083</v>
      </c>
      <c r="D25" s="29">
        <f>+D9/$D$6*100</f>
        <v>33.868701217370052</v>
      </c>
    </row>
    <row r="26" spans="1:4" ht="24.95" customHeight="1" x14ac:dyDescent="0.35">
      <c r="A26" s="20" t="s">
        <v>11</v>
      </c>
      <c r="B26" s="29">
        <f>+B10/$B$6*100</f>
        <v>17.813532782402834</v>
      </c>
      <c r="C26" s="29">
        <f>+C10/$C$6*100</f>
        <v>20.8028237078906</v>
      </c>
      <c r="D26" s="29">
        <f t="shared" ref="D26:D36" si="3">+D10/$D$6*100</f>
        <v>14.081473674563533</v>
      </c>
    </row>
    <row r="27" spans="1:4" ht="24.95" customHeight="1" x14ac:dyDescent="0.35">
      <c r="A27" s="2" t="s">
        <v>12</v>
      </c>
      <c r="B27" s="29">
        <v>12.8</v>
      </c>
      <c r="C27" s="29">
        <f>SUM(C28:C30)</f>
        <v>13.842216757507357</v>
      </c>
      <c r="D27" s="29">
        <v>11.3</v>
      </c>
    </row>
    <row r="28" spans="1:4" ht="24.95" customHeight="1" x14ac:dyDescent="0.35">
      <c r="A28" s="22" t="s">
        <v>13</v>
      </c>
      <c r="B28" s="29">
        <f t="shared" si="2"/>
        <v>10.95373474496537</v>
      </c>
      <c r="C28" s="29">
        <v>11.9</v>
      </c>
      <c r="D28" s="29">
        <f t="shared" si="3"/>
        <v>9.8283156913959289</v>
      </c>
    </row>
    <row r="29" spans="1:4" ht="24.95" customHeight="1" x14ac:dyDescent="0.35">
      <c r="A29" s="22" t="s">
        <v>14</v>
      </c>
      <c r="B29" s="29">
        <f t="shared" si="2"/>
        <v>1.7645400477563677</v>
      </c>
      <c r="C29" s="29">
        <f t="shared" si="1"/>
        <v>1.9422167575073559</v>
      </c>
      <c r="D29" s="29">
        <f>+D13/$D$6*100</f>
        <v>1.542714872687837</v>
      </c>
    </row>
    <row r="30" spans="1:4" ht="24.95" customHeight="1" x14ac:dyDescent="0.35">
      <c r="A30" s="23" t="s">
        <v>15</v>
      </c>
      <c r="B30" s="29">
        <f t="shared" si="2"/>
        <v>0</v>
      </c>
      <c r="C30" s="29">
        <f t="shared" si="1"/>
        <v>0</v>
      </c>
      <c r="D30" s="29">
        <f>+D14/$D$6*100</f>
        <v>0</v>
      </c>
    </row>
    <row r="31" spans="1:4" ht="24.95" customHeight="1" x14ac:dyDescent="0.35">
      <c r="A31" s="2" t="s">
        <v>16</v>
      </c>
      <c r="B31" s="29">
        <f>SUM(B32:B34)</f>
        <v>12.598374381391999</v>
      </c>
      <c r="C31" s="29">
        <f>SUM(C32:C34)-0.04</f>
        <v>9.0909590574590293</v>
      </c>
      <c r="D31" s="29">
        <f>SUM(D32:D34)-0.02</f>
        <v>16.894875742717929</v>
      </c>
    </row>
    <row r="32" spans="1:4" ht="24.95" customHeight="1" x14ac:dyDescent="0.35">
      <c r="A32" s="23" t="s">
        <v>17</v>
      </c>
      <c r="B32" s="29">
        <f>+B16/$B$6*100</f>
        <v>7.096541909099864</v>
      </c>
      <c r="C32" s="29">
        <f>+C16/$C$6*100-0.01</f>
        <v>4.7020931285288698</v>
      </c>
      <c r="D32" s="29">
        <f t="shared" si="3"/>
        <v>10.073469886511173</v>
      </c>
    </row>
    <row r="33" spans="1:4" ht="24.95" customHeight="1" x14ac:dyDescent="0.35">
      <c r="A33" s="23" t="s">
        <v>18</v>
      </c>
      <c r="B33" s="29">
        <f>+B17/$B$6*100</f>
        <v>3.9308993210172174</v>
      </c>
      <c r="C33" s="29">
        <f t="shared" si="1"/>
        <v>3.707645910945538</v>
      </c>
      <c r="D33" s="29">
        <f t="shared" si="3"/>
        <v>4.209625929829385</v>
      </c>
    </row>
    <row r="34" spans="1:4" ht="24.95" customHeight="1" x14ac:dyDescent="0.35">
      <c r="A34" s="23" t="s">
        <v>19</v>
      </c>
      <c r="B34" s="29">
        <f>+B18/$B$6*100</f>
        <v>1.5709331512749183</v>
      </c>
      <c r="C34" s="29">
        <f t="shared" si="1"/>
        <v>0.72122001798462132</v>
      </c>
      <c r="D34" s="29">
        <f>+D18/$D$6*100</f>
        <v>2.6317799263773693</v>
      </c>
    </row>
    <row r="35" spans="1:4" ht="24.95" customHeight="1" x14ac:dyDescent="0.35">
      <c r="A35" s="22" t="s">
        <v>20</v>
      </c>
      <c r="B35" s="30">
        <f>+B19/$B$6*100</f>
        <v>0</v>
      </c>
      <c r="C35" s="29">
        <f t="shared" si="1"/>
        <v>0</v>
      </c>
      <c r="D35" s="29">
        <f t="shared" si="3"/>
        <v>0</v>
      </c>
    </row>
    <row r="36" spans="1:4" ht="24.95" customHeight="1" x14ac:dyDescent="0.35">
      <c r="A36" s="31" t="s">
        <v>21</v>
      </c>
      <c r="B36" s="32">
        <f>+B20/$B$6*100</f>
        <v>0</v>
      </c>
      <c r="C36" s="33">
        <f t="shared" si="1"/>
        <v>0</v>
      </c>
      <c r="D36" s="33">
        <f t="shared" si="3"/>
        <v>0</v>
      </c>
    </row>
    <row r="37" spans="1:4" ht="8.25" customHeight="1" x14ac:dyDescent="0.35">
      <c r="B37" s="34"/>
      <c r="C37" s="34"/>
      <c r="D37" s="34"/>
    </row>
    <row r="38" spans="1:4" s="36" customFormat="1" ht="30.75" customHeight="1" x14ac:dyDescent="0.5">
      <c r="A38" s="35" t="s">
        <v>23</v>
      </c>
    </row>
    <row r="39" spans="1:4" s="36" customFormat="1" ht="27" customHeight="1" x14ac:dyDescent="0.5">
      <c r="A39" s="35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ตารางที่7_OK</vt:lpstr>
      <vt:lpstr>ตารางที่7_OK!Print_Area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2019-01-03T05:08:36Z</dcterms:created>
  <dcterms:modified xsi:type="dcterms:W3CDTF">2019-01-03T05:09:18Z</dcterms:modified>
</cp:coreProperties>
</file>