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ตารางที่7" sheetId="1" r:id="rId1"/>
  </sheets>
  <definedNames>
    <definedName name="_xlnm.Print_Area" localSheetId="0">ตารางที่7!$A$1:$D$39</definedName>
  </definedNames>
  <calcPr calcId="145621"/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C15" i="1"/>
  <c r="B15" i="1" s="1"/>
  <c r="B14" i="1"/>
  <c r="B13" i="1"/>
  <c r="B12" i="1"/>
  <c r="D11" i="1"/>
  <c r="D27" i="1" s="1"/>
  <c r="C11" i="1"/>
  <c r="B10" i="1"/>
  <c r="B9" i="1"/>
  <c r="B8" i="1"/>
  <c r="B7" i="1"/>
  <c r="D6" i="1"/>
  <c r="D36" i="1" s="1"/>
  <c r="D26" i="1" l="1"/>
  <c r="D30" i="1"/>
  <c r="D35" i="1"/>
  <c r="B11" i="1"/>
  <c r="D22" i="1"/>
  <c r="D25" i="1"/>
  <c r="D29" i="1"/>
  <c r="D34" i="1"/>
  <c r="D24" i="1"/>
  <c r="D28" i="1"/>
  <c r="C6" i="1"/>
  <c r="C27" i="1" s="1"/>
  <c r="D23" i="1"/>
  <c r="D33" i="1"/>
  <c r="C35" i="1" l="1"/>
  <c r="C30" i="1"/>
  <c r="C26" i="1"/>
  <c r="C34" i="1"/>
  <c r="C32" i="1"/>
  <c r="C29" i="1"/>
  <c r="C25" i="1"/>
  <c r="C22" i="1"/>
  <c r="C36" i="1"/>
  <c r="C33" i="1"/>
  <c r="C23" i="1"/>
  <c r="B6" i="1"/>
  <c r="C28" i="1"/>
  <c r="C24" i="1"/>
  <c r="C31" i="1"/>
  <c r="B22" i="1" l="1"/>
  <c r="B28" i="1"/>
  <c r="B24" i="1"/>
  <c r="B30" i="1"/>
  <c r="B33" i="1"/>
  <c r="B26" i="1"/>
  <c r="B36" i="1"/>
  <c r="B31" i="1"/>
  <c r="B29" i="1"/>
  <c r="B25" i="1"/>
  <c r="B32" i="1"/>
  <c r="B35" i="1"/>
  <c r="B27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<sst xmlns="http://schemas.openxmlformats.org/spreadsheetml/2006/main" count="40" uniqueCount="25">
  <si>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</si>
  <si>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เดือนกรกฎาคม พ.ศ. 2561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</si>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</sst>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41" fontId="3" fillId="0" borderId="0" xfId="1" applyNumberFormat="1" applyFont="1" applyFill="1"/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37" fontId="3" fillId="0" borderId="0" xfId="1" applyNumberFormat="1" applyFont="1" applyFill="1" applyAlignment="1">
      <alignment horizontal="right"/>
    </xf>
    <xf numFmtId="37" fontId="3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37" fontId="4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3" fontId="6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vertical="center"/>
    </xf>
    <xf numFmtId="3" fontId="4" fillId="0" borderId="0" xfId="1" applyNumberFormat="1" applyFont="1" applyFill="1" applyAlignment="1">
      <alignment horizontal="right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41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165" fontId="4" fillId="0" borderId="0" xfId="1" applyNumberFormat="1" applyFont="1" applyFill="1"/>
    <xf numFmtId="0" fontId="3" fillId="0" borderId="0" xfId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>
      <alignment horizontal="right" vertical="center"/>
    </xf>
    <xf numFmtId="41" fontId="4" fillId="0" borderId="3" xfId="1" applyNumberFormat="1" applyFont="1" applyFill="1" applyBorder="1" applyAlignment="1">
      <alignment horizontal="right" vertical="center"/>
    </xf>
    <xf numFmtId="0" fontId="7" fillId="0" borderId="0" xfId="1" applyFont="1" applyFill="1"/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F9" sqref="F9"/>
    </sheetView>
  </sheetViews>
  <sheetFormatPr defaultRowHeight="30.75" customHeight="1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ht="27.75">
      <c r="A2" s="1" t="s">
        <v>1</v>
      </c>
    </row>
    <row r="3" spans="1:9" ht="9" customHeight="1">
      <c r="A3" s="1"/>
    </row>
    <row r="4" spans="1:9" s="1" customFormat="1" ht="26.1" customHeight="1">
      <c r="A4" s="3" t="s">
        <v>2</v>
      </c>
      <c r="B4" s="4" t="s">
        <v>3</v>
      </c>
      <c r="C4" s="4" t="s">
        <v>4</v>
      </c>
      <c r="D4" s="4" t="s">
        <v>5</v>
      </c>
    </row>
    <row r="5" spans="1:9" s="1" customFormat="1" ht="27.75">
      <c r="A5" s="5"/>
      <c r="B5" s="6" t="s">
        <v>6</v>
      </c>
      <c r="C5" s="6"/>
      <c r="D5" s="6"/>
    </row>
    <row r="6" spans="1:9" s="10" customFormat="1" ht="21" customHeight="1">
      <c r="A6" s="7" t="s">
        <v>7</v>
      </c>
      <c r="B6" s="8">
        <f>SUM(C6:D6)</f>
        <v>306053</v>
      </c>
      <c r="C6" s="9">
        <f>C7+C8+C9+C10+C11+C15+C20</f>
        <v>167612</v>
      </c>
      <c r="D6" s="9">
        <f>D7+D8+D9+D10+D11+D15+D20</f>
        <v>138441</v>
      </c>
    </row>
    <row r="7" spans="1:9" s="16" customFormat="1" ht="24.95" customHeight="1">
      <c r="A7" s="11" t="s">
        <v>8</v>
      </c>
      <c r="B7" s="12">
        <f>SUM(C7:D7)</f>
        <v>2602</v>
      </c>
      <c r="C7" s="13">
        <v>618</v>
      </c>
      <c r="D7" s="14">
        <v>1984</v>
      </c>
      <c r="E7" s="15"/>
      <c r="F7" s="15"/>
      <c r="G7" s="15"/>
      <c r="H7" s="15"/>
      <c r="I7" s="15"/>
    </row>
    <row r="8" spans="1:9" s="16" customFormat="1" ht="24.95" customHeight="1">
      <c r="A8" s="2" t="s">
        <v>9</v>
      </c>
      <c r="B8" s="12">
        <f t="shared" ref="B8:B20" si="0">SUM(C8:D8)</f>
        <v>73948</v>
      </c>
      <c r="C8" s="14">
        <v>41157</v>
      </c>
      <c r="D8" s="14">
        <v>32791</v>
      </c>
      <c r="H8" s="17"/>
      <c r="I8" s="17"/>
    </row>
    <row r="9" spans="1:9" s="16" customFormat="1" ht="24.95" customHeight="1">
      <c r="A9" s="18" t="s">
        <v>10</v>
      </c>
      <c r="B9" s="12">
        <f t="shared" si="0"/>
        <v>99998</v>
      </c>
      <c r="C9" s="14">
        <v>53718</v>
      </c>
      <c r="D9" s="14">
        <v>46280</v>
      </c>
      <c r="H9" s="17"/>
      <c r="I9" s="17"/>
    </row>
    <row r="10" spans="1:9" s="16" customFormat="1" ht="24.95" customHeight="1">
      <c r="A10" s="18" t="s">
        <v>11</v>
      </c>
      <c r="B10" s="12">
        <f t="shared" si="0"/>
        <v>50257</v>
      </c>
      <c r="C10" s="14">
        <v>32218</v>
      </c>
      <c r="D10" s="14">
        <v>18039</v>
      </c>
    </row>
    <row r="11" spans="1:9" ht="24.95" customHeight="1">
      <c r="A11" s="2" t="s">
        <v>12</v>
      </c>
      <c r="B11" s="12">
        <f>SUM(C11:D11)</f>
        <v>39527</v>
      </c>
      <c r="C11" s="17">
        <f>SUM(C12:C14)</f>
        <v>23984</v>
      </c>
      <c r="D11" s="17">
        <f>SUM(D12:D14)</f>
        <v>15543</v>
      </c>
    </row>
    <row r="12" spans="1:9" ht="24.95" customHeight="1">
      <c r="A12" s="19" t="s">
        <v>13</v>
      </c>
      <c r="B12" s="12">
        <f t="shared" si="0"/>
        <v>34903</v>
      </c>
      <c r="C12" s="14">
        <v>21350</v>
      </c>
      <c r="D12" s="14">
        <v>13553</v>
      </c>
    </row>
    <row r="13" spans="1:9" ht="24.95" customHeight="1">
      <c r="A13" s="19" t="s">
        <v>14</v>
      </c>
      <c r="B13" s="12">
        <f t="shared" si="0"/>
        <v>4624</v>
      </c>
      <c r="C13" s="14">
        <v>2634</v>
      </c>
      <c r="D13" s="14">
        <v>1990</v>
      </c>
    </row>
    <row r="14" spans="1:9" ht="24.95" customHeight="1">
      <c r="A14" s="20" t="s">
        <v>15</v>
      </c>
      <c r="B14" s="21">
        <f t="shared" si="0"/>
        <v>0</v>
      </c>
      <c r="C14" s="21">
        <v>0</v>
      </c>
      <c r="D14" s="21">
        <v>0</v>
      </c>
    </row>
    <row r="15" spans="1:9" ht="24.95" customHeight="1">
      <c r="A15" s="2" t="s">
        <v>16</v>
      </c>
      <c r="B15" s="12">
        <f t="shared" si="0"/>
        <v>39513</v>
      </c>
      <c r="C15" s="17">
        <f>SUM(C16:C18)</f>
        <v>15709</v>
      </c>
      <c r="D15" s="17">
        <f>SUM(D16:D18)</f>
        <v>23804</v>
      </c>
    </row>
    <row r="16" spans="1:9" s="16" customFormat="1" ht="24.95" customHeight="1">
      <c r="A16" s="20" t="s">
        <v>17</v>
      </c>
      <c r="B16" s="12">
        <f t="shared" si="0"/>
        <v>21012</v>
      </c>
      <c r="C16" s="17">
        <v>9177</v>
      </c>
      <c r="D16" s="17">
        <v>11835</v>
      </c>
    </row>
    <row r="17" spans="1:8" s="16" customFormat="1" ht="24.95" customHeight="1">
      <c r="A17" s="20" t="s">
        <v>18</v>
      </c>
      <c r="B17" s="12">
        <f t="shared" si="0"/>
        <v>11291</v>
      </c>
      <c r="C17" s="17">
        <v>5632</v>
      </c>
      <c r="D17" s="17">
        <v>5659</v>
      </c>
    </row>
    <row r="18" spans="1:8" s="16" customFormat="1" ht="24.95" customHeight="1">
      <c r="A18" s="20" t="s">
        <v>19</v>
      </c>
      <c r="B18" s="12">
        <f t="shared" si="0"/>
        <v>7210</v>
      </c>
      <c r="C18" s="22">
        <v>900</v>
      </c>
      <c r="D18" s="17">
        <v>6310</v>
      </c>
    </row>
    <row r="19" spans="1:8" s="16" customFormat="1" ht="24.95" customHeight="1">
      <c r="A19" s="19" t="s">
        <v>20</v>
      </c>
      <c r="B19" s="21">
        <f t="shared" si="0"/>
        <v>0</v>
      </c>
      <c r="C19" s="21">
        <v>0</v>
      </c>
      <c r="D19" s="21">
        <v>0</v>
      </c>
    </row>
    <row r="20" spans="1:8" s="16" customFormat="1" ht="24.95" customHeight="1">
      <c r="A20" s="19" t="s">
        <v>21</v>
      </c>
      <c r="B20" s="12">
        <f t="shared" si="0"/>
        <v>208</v>
      </c>
      <c r="C20" s="22">
        <v>208</v>
      </c>
      <c r="D20" s="21">
        <v>0</v>
      </c>
    </row>
    <row r="21" spans="1:8" ht="27.75">
      <c r="B21" s="23" t="s">
        <v>22</v>
      </c>
      <c r="C21" s="23"/>
      <c r="D21" s="23"/>
      <c r="F21" s="24"/>
      <c r="G21" s="24"/>
      <c r="H21" s="24"/>
    </row>
    <row r="22" spans="1:8" ht="18.75" customHeight="1">
      <c r="A22" s="25" t="s">
        <v>7</v>
      </c>
      <c r="B22" s="26">
        <f>B6/$B$6*100</f>
        <v>100</v>
      </c>
      <c r="C22" s="26">
        <f>C6/$C$6*100</f>
        <v>100</v>
      </c>
      <c r="D22" s="26">
        <f>D6/$D$6*100</f>
        <v>100</v>
      </c>
      <c r="F22" s="24"/>
      <c r="G22" s="24"/>
      <c r="H22" s="24"/>
    </row>
    <row r="23" spans="1:8" ht="24.95" customHeight="1">
      <c r="A23" s="11" t="s">
        <v>8</v>
      </c>
      <c r="B23" s="27">
        <v>0.8</v>
      </c>
      <c r="C23" s="27">
        <f t="shared" ref="C23:C36" si="1">+C7/$C$6*100</f>
        <v>0.36870868434240983</v>
      </c>
      <c r="D23" s="27">
        <f>+D7/$D$6*100</f>
        <v>1.4331014656062873</v>
      </c>
    </row>
    <row r="24" spans="1:8" ht="24.95" customHeight="1">
      <c r="A24" s="2" t="s">
        <v>9</v>
      </c>
      <c r="B24" s="27">
        <f t="shared" ref="B24:B33" si="2">+B8/$B$6*100</f>
        <v>24.161828180086456</v>
      </c>
      <c r="C24" s="27">
        <f t="shared" si="1"/>
        <v>24.554924468415148</v>
      </c>
      <c r="D24" s="27">
        <f t="shared" ref="D24:D36" si="3">+D8/$D$6*100</f>
        <v>23.685902297729719</v>
      </c>
    </row>
    <row r="25" spans="1:8" ht="24.95" customHeight="1">
      <c r="A25" s="18" t="s">
        <v>10</v>
      </c>
      <c r="B25" s="27">
        <f t="shared" si="2"/>
        <v>32.67342584454326</v>
      </c>
      <c r="C25" s="27">
        <f>+C9/$C$6*100</f>
        <v>32.049017970073741</v>
      </c>
      <c r="D25" s="27">
        <f t="shared" si="3"/>
        <v>33.429403139243433</v>
      </c>
    </row>
    <row r="26" spans="1:8" ht="24.95" customHeight="1">
      <c r="A26" s="18" t="s">
        <v>11</v>
      </c>
      <c r="B26" s="27">
        <f>+B10/$B$6*100</f>
        <v>16.421012046933047</v>
      </c>
      <c r="C26" s="27">
        <f>+C10/$C$6*100</f>
        <v>19.221774097320001</v>
      </c>
      <c r="D26" s="27">
        <f t="shared" si="3"/>
        <v>13.030099464753938</v>
      </c>
    </row>
    <row r="27" spans="1:8" ht="24.95" customHeight="1">
      <c r="A27" s="2" t="s">
        <v>12</v>
      </c>
      <c r="B27" s="27">
        <f>+B11/$B$6*100</f>
        <v>12.915083335239322</v>
      </c>
      <c r="C27" s="27">
        <f t="shared" ref="C27:C35" si="4">+C11/$C$6*100</f>
        <v>14.309238002052361</v>
      </c>
      <c r="D27" s="27">
        <f t="shared" si="3"/>
        <v>11.227165362862159</v>
      </c>
    </row>
    <row r="28" spans="1:8" ht="24.95" customHeight="1">
      <c r="A28" s="19" t="s">
        <v>13</v>
      </c>
      <c r="B28" s="27">
        <f t="shared" si="2"/>
        <v>11.40423390719908</v>
      </c>
      <c r="C28" s="27">
        <f t="shared" si="4"/>
        <v>12.737751473641506</v>
      </c>
      <c r="D28" s="27">
        <f t="shared" si="3"/>
        <v>9.7897299210493998</v>
      </c>
    </row>
    <row r="29" spans="1:8" ht="24.95" customHeight="1">
      <c r="A29" s="19" t="s">
        <v>14</v>
      </c>
      <c r="B29" s="27">
        <f t="shared" si="2"/>
        <v>1.5108494280402414</v>
      </c>
      <c r="C29" s="27">
        <f t="shared" si="4"/>
        <v>1.5714865284108537</v>
      </c>
      <c r="D29" s="27">
        <f t="shared" si="3"/>
        <v>1.4374354418127577</v>
      </c>
    </row>
    <row r="30" spans="1:8" ht="24.95" customHeight="1">
      <c r="A30" s="20" t="s">
        <v>15</v>
      </c>
      <c r="B30" s="28">
        <f t="shared" si="2"/>
        <v>0</v>
      </c>
      <c r="C30" s="28">
        <f t="shared" si="4"/>
        <v>0</v>
      </c>
      <c r="D30" s="28">
        <f t="shared" si="3"/>
        <v>0</v>
      </c>
    </row>
    <row r="31" spans="1:8" ht="24.95" customHeight="1">
      <c r="A31" s="2" t="s">
        <v>16</v>
      </c>
      <c r="B31" s="27">
        <f t="shared" si="2"/>
        <v>12.910508964133664</v>
      </c>
      <c r="C31" s="27">
        <f t="shared" si="4"/>
        <v>9.3722406510273739</v>
      </c>
      <c r="D31" s="27">
        <v>17.3</v>
      </c>
    </row>
    <row r="32" spans="1:8" ht="24.95" customHeight="1">
      <c r="A32" s="20" t="s">
        <v>17</v>
      </c>
      <c r="B32" s="27">
        <f t="shared" si="2"/>
        <v>6.8654775480063908</v>
      </c>
      <c r="C32" s="27">
        <f t="shared" si="4"/>
        <v>5.4751449776865622</v>
      </c>
      <c r="D32" s="27">
        <v>8.6</v>
      </c>
    </row>
    <row r="33" spans="1:4" ht="24.95" customHeight="1">
      <c r="A33" s="20" t="s">
        <v>18</v>
      </c>
      <c r="B33" s="27">
        <f t="shared" si="2"/>
        <v>3.6892302967133146</v>
      </c>
      <c r="C33" s="27">
        <f t="shared" si="4"/>
        <v>3.3601412786673985</v>
      </c>
      <c r="D33" s="27">
        <f t="shared" si="3"/>
        <v>4.087661892069546</v>
      </c>
    </row>
    <row r="34" spans="1:4" ht="24.95" customHeight="1">
      <c r="A34" s="20" t="s">
        <v>19</v>
      </c>
      <c r="B34" s="27">
        <v>2.2999999999999998</v>
      </c>
      <c r="C34" s="27">
        <f t="shared" si="4"/>
        <v>0.53695439467341244</v>
      </c>
      <c r="D34" s="27">
        <f t="shared" si="3"/>
        <v>4.5578983104716091</v>
      </c>
    </row>
    <row r="35" spans="1:4" ht="24.95" customHeight="1">
      <c r="A35" s="19" t="s">
        <v>20</v>
      </c>
      <c r="B35" s="28">
        <f>+B19/$B$6*100</f>
        <v>0</v>
      </c>
      <c r="C35" s="28">
        <f t="shared" si="4"/>
        <v>0</v>
      </c>
      <c r="D35" s="28">
        <f t="shared" si="3"/>
        <v>0</v>
      </c>
    </row>
    <row r="36" spans="1:4" ht="24.95" customHeight="1">
      <c r="A36" s="29" t="s">
        <v>21</v>
      </c>
      <c r="B36" s="30">
        <f>+B20/$B$6*100</f>
        <v>6.7962084998349964E-2</v>
      </c>
      <c r="C36" s="30">
        <f t="shared" si="1"/>
        <v>0.12409612676896643</v>
      </c>
      <c r="D36" s="31">
        <f t="shared" si="3"/>
        <v>0</v>
      </c>
    </row>
    <row r="37" spans="1:4" ht="8.25" customHeight="1">
      <c r="B37" s="24"/>
      <c r="C37" s="24"/>
      <c r="D37" s="24"/>
    </row>
    <row r="38" spans="1:4" s="32" customFormat="1" ht="24" customHeight="1">
      <c r="A38" s="32" t="s">
        <v>23</v>
      </c>
    </row>
    <row r="39" spans="1:4" s="32" customFormat="1" ht="27" customHeight="1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2018-09-24T07:55:59Z</dcterms:created>
  <dcterms:modified xsi:type="dcterms:W3CDTF">2018-09-24T07:56:08Z</dcterms:modified>
</cp:coreProperties>
</file>