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0" yWindow="-120" windowWidth="9660" windowHeight="7935" tabRatio="658"/>
  </bookViews>
  <sheets>
    <sheet name="ตารางที่7ok" sheetId="22" r:id="rId1"/>
  </sheets>
  <definedNames>
    <definedName name="_xlnm.Print_Area" localSheetId="0">ตารางที่7ok!$A$1:$D$39</definedName>
  </definedNames>
  <calcPr calcId="145621"/>
</workbook>
</file>

<file path=xl/calcChain.xml><?xml version="1.0" encoding="utf-8"?>
<calcChain xmlns="http://schemas.openxmlformats.org/spreadsheetml/2006/main">
  <c r="C22" i="22" l="1"/>
  <c r="D34" i="22"/>
  <c r="D33" i="22"/>
  <c r="D32" i="22"/>
  <c r="D29" i="22"/>
  <c r="D28" i="22"/>
  <c r="D26" i="22"/>
  <c r="D25" i="22"/>
  <c r="D24" i="22"/>
  <c r="C34" i="22"/>
  <c r="C33" i="22"/>
  <c r="C32" i="22"/>
  <c r="C31" i="22"/>
  <c r="C29" i="22"/>
  <c r="C28" i="22"/>
  <c r="C27" i="22"/>
  <c r="C26" i="22"/>
  <c r="C25" i="22"/>
  <c r="C24" i="22"/>
  <c r="B18" i="22"/>
  <c r="B17" i="22"/>
  <c r="B16" i="22"/>
  <c r="D15" i="22"/>
  <c r="B15" i="22" s="1"/>
  <c r="C15" i="22"/>
  <c r="D11" i="22"/>
  <c r="C11" i="22"/>
  <c r="C6" i="22" s="1"/>
  <c r="D6" i="22"/>
  <c r="B11" i="22" l="1"/>
  <c r="B20" i="22" l="1"/>
  <c r="B19" i="22"/>
  <c r="B14" i="22"/>
  <c r="B13" i="22"/>
  <c r="B10" i="22"/>
  <c r="B9" i="22"/>
  <c r="B8" i="22"/>
  <c r="B7" i="22"/>
  <c r="B12" i="22" l="1"/>
  <c r="C36" i="22" l="1"/>
  <c r="C35" i="22"/>
  <c r="C23" i="22"/>
  <c r="C30" i="22"/>
  <c r="B6" i="22"/>
  <c r="B27" i="22" s="1"/>
  <c r="D23" i="22"/>
  <c r="D36" i="22"/>
  <c r="D35" i="22"/>
  <c r="D30" i="22"/>
  <c r="D22" i="22" l="1"/>
  <c r="B26" i="22"/>
  <c r="B34" i="22"/>
  <c r="B23" i="22"/>
  <c r="B32" i="22"/>
  <c r="B25" i="22"/>
  <c r="B28" i="22"/>
  <c r="B24" i="22"/>
  <c r="B29" i="22"/>
  <c r="B30" i="22"/>
  <c r="B33" i="22"/>
  <c r="B35" i="22"/>
  <c r="B36" i="22"/>
  <c r="B31" i="22" l="1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<sst xmlns="http://schemas.openxmlformats.org/spreadsheetml/2006/main" count="40" uniqueCount="25">
  <si>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</si>
  <si>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</si>
  <si>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</si>
  <si>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</si>
  <si>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</si>
  <si>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</si>
  <si>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</si>
  <si>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</si>
  <si>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</si>
  <si>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</si>
  <si>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</si>
  <si>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</si>
  <si>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</si>
  <si>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</si>
  <si>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</si>
  <si>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</si>
  <si>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</si>
  <si>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</si>
  <si>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</si>
  <si>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</si>
  <si>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</si>
  <si>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</si>
  <si>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</si>
  <si>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เดือนธันวาคม พ.ศ. 2561</t>
  </si>
  <si>
    <t xml:space="preserve">               เดือนธันวาคม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</si>
</sst>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41" fontId="5" fillId="2" borderId="0" xfId="3" applyNumberFormat="1" applyFont="1" applyFill="1" applyAlignment="1">
      <alignment horizontal="right"/>
    </xf>
    <xf numFmtId="41" fontId="4" fillId="2" borderId="0" xfId="3" applyNumberFormat="1" applyFont="1" applyFill="1" applyAlignment="1">
      <alignment horizontal="right" vertical="center"/>
    </xf>
    <xf numFmtId="41" fontId="4" fillId="2" borderId="0" xfId="3" applyNumberFormat="1" applyFont="1" applyFill="1" applyAlignment="1">
      <alignment horizontal="right"/>
    </xf>
    <xf numFmtId="41" fontId="4" fillId="2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C17" sqref="C17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6"/>
      <c r="B5" s="34" t="s">
        <v>20</v>
      </c>
      <c r="C5" s="34"/>
      <c r="D5" s="34"/>
    </row>
    <row r="6" spans="1:9" s="8" customFormat="1" ht="21" customHeight="1" x14ac:dyDescent="0.35">
      <c r="A6" s="25" t="s">
        <v>3</v>
      </c>
      <c r="B6" s="27">
        <f>SUM(C6:D6)</f>
        <v>302177</v>
      </c>
      <c r="C6" s="28">
        <f>C7+C8+C9+C10+C11+C15+C20</f>
        <v>168777</v>
      </c>
      <c r="D6" s="23">
        <f>D7+D8+D9+D10+D11+D15+D20</f>
        <v>133400</v>
      </c>
    </row>
    <row r="7" spans="1:9" s="11" customFormat="1" ht="24.95" customHeight="1" x14ac:dyDescent="0.35">
      <c r="A7" s="14" t="s">
        <v>7</v>
      </c>
      <c r="B7" s="15">
        <f>SUM(C7:D7)</f>
        <v>4639</v>
      </c>
      <c r="C7" s="30">
        <v>2544</v>
      </c>
      <c r="D7" s="30">
        <v>2095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75585</v>
      </c>
      <c r="C8" s="30">
        <v>40785</v>
      </c>
      <c r="D8" s="30">
        <v>34800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89702</v>
      </c>
      <c r="C9" s="30">
        <v>50852</v>
      </c>
      <c r="D9" s="30">
        <v>38850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50422</v>
      </c>
      <c r="C10" s="30">
        <v>33714</v>
      </c>
      <c r="D10" s="30">
        <v>16708</v>
      </c>
    </row>
    <row r="11" spans="1:9" ht="24.95" customHeight="1" x14ac:dyDescent="0.35">
      <c r="A11" s="4" t="s">
        <v>10</v>
      </c>
      <c r="B11" s="15">
        <f t="shared" si="0"/>
        <v>40948</v>
      </c>
      <c r="C11" s="31">
        <f>SUM(C12:C14)</f>
        <v>25798</v>
      </c>
      <c r="D11" s="31">
        <f>SUM(D12:D14)</f>
        <v>15150</v>
      </c>
    </row>
    <row r="12" spans="1:9" ht="24.95" customHeight="1" x14ac:dyDescent="0.35">
      <c r="A12" s="16" t="s">
        <v>11</v>
      </c>
      <c r="B12" s="15">
        <f t="shared" si="0"/>
        <v>35879</v>
      </c>
      <c r="C12" s="30">
        <v>22393</v>
      </c>
      <c r="D12" s="30">
        <v>13486</v>
      </c>
    </row>
    <row r="13" spans="1:9" ht="24.95" customHeight="1" x14ac:dyDescent="0.35">
      <c r="A13" s="16" t="s">
        <v>12</v>
      </c>
      <c r="B13" s="15">
        <f t="shared" si="0"/>
        <v>5069</v>
      </c>
      <c r="C13" s="30">
        <v>3405</v>
      </c>
      <c r="D13" s="30">
        <v>1664</v>
      </c>
    </row>
    <row r="14" spans="1:9" ht="24.95" customHeight="1" x14ac:dyDescent="0.35">
      <c r="A14" s="17" t="s">
        <v>19</v>
      </c>
      <c r="B14" s="15">
        <f t="shared" si="0"/>
        <v>0</v>
      </c>
      <c r="C14" s="32">
        <v>0</v>
      </c>
      <c r="D14" s="32">
        <v>0</v>
      </c>
    </row>
    <row r="15" spans="1:9" ht="24.95" customHeight="1" x14ac:dyDescent="0.35">
      <c r="A15" s="4" t="s">
        <v>13</v>
      </c>
      <c r="B15" s="15">
        <f>SUM(C15:D15)</f>
        <v>40881</v>
      </c>
      <c r="C15" s="31">
        <f>SUM(C16:C18)</f>
        <v>15084</v>
      </c>
      <c r="D15" s="31">
        <f>SUM(D16:D18)</f>
        <v>25797</v>
      </c>
    </row>
    <row r="16" spans="1:9" s="11" customFormat="1" ht="24.95" customHeight="1" x14ac:dyDescent="0.35">
      <c r="A16" s="17" t="s">
        <v>14</v>
      </c>
      <c r="B16" s="15">
        <f>SUM(C16:D16)</f>
        <v>21526</v>
      </c>
      <c r="C16" s="32">
        <v>7577</v>
      </c>
      <c r="D16" s="32">
        <v>13949</v>
      </c>
    </row>
    <row r="17" spans="1:8" s="11" customFormat="1" ht="24.95" customHeight="1" x14ac:dyDescent="0.35">
      <c r="A17" s="17" t="s">
        <v>15</v>
      </c>
      <c r="B17" s="15">
        <f>SUM(C17:D17)</f>
        <v>14033</v>
      </c>
      <c r="C17" s="32">
        <v>6140</v>
      </c>
      <c r="D17" s="32">
        <v>7893</v>
      </c>
    </row>
    <row r="18" spans="1:8" s="11" customFormat="1" ht="24.95" customHeight="1" x14ac:dyDescent="0.35">
      <c r="A18" s="17" t="s">
        <v>16</v>
      </c>
      <c r="B18" s="15">
        <f>SUM(C18:D18)</f>
        <v>5322</v>
      </c>
      <c r="C18" s="32">
        <v>1367</v>
      </c>
      <c r="D18" s="32">
        <v>3955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33">
        <v>0</v>
      </c>
      <c r="D19" s="33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33">
        <v>0</v>
      </c>
      <c r="D20" s="33">
        <v>0</v>
      </c>
    </row>
    <row r="21" spans="1:8" ht="23.25" x14ac:dyDescent="0.35">
      <c r="B21" s="35" t="s">
        <v>4</v>
      </c>
      <c r="C21" s="35"/>
      <c r="D21" s="35"/>
      <c r="F21" s="13"/>
      <c r="G21" s="13"/>
      <c r="H21" s="13"/>
    </row>
    <row r="22" spans="1:8" ht="18.75" customHeight="1" x14ac:dyDescent="0.35">
      <c r="A22" s="7" t="s">
        <v>3</v>
      </c>
      <c r="B22" s="18">
        <f>SUM(B23:B27,B31)</f>
        <v>100.00000000000001</v>
      </c>
      <c r="C22" s="18">
        <f>SUM(C23:C27,C31)</f>
        <v>100</v>
      </c>
      <c r="D22" s="18">
        <f>SUM(D23:D27,D31)</f>
        <v>100.00509745127437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1.5351929498274191</v>
      </c>
      <c r="C23" s="19">
        <f t="shared" ref="C23:C36" si="1">+C7/$C$6*100</f>
        <v>1.507314385253915</v>
      </c>
      <c r="D23" s="19">
        <f>+D7/$D$6*100</f>
        <v>1.570464767616192</v>
      </c>
      <c r="F23" s="13"/>
      <c r="G23" s="13"/>
      <c r="H23" s="13"/>
    </row>
    <row r="24" spans="1:8" ht="24.95" customHeight="1" x14ac:dyDescent="0.35">
      <c r="A24" s="4" t="s">
        <v>6</v>
      </c>
      <c r="B24" s="19">
        <f t="shared" ref="B24:B30" si="2">+B8/$B$6*100</f>
        <v>25.013485473745522</v>
      </c>
      <c r="C24" s="19">
        <f t="shared" si="1"/>
        <v>24.165022485291242</v>
      </c>
      <c r="D24" s="19">
        <f t="shared" ref="D24:D34" si="3">+D8/$D$6*100</f>
        <v>26.086956521739129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si="2"/>
        <v>29.685250697438921</v>
      </c>
      <c r="C25" s="19">
        <f t="shared" si="1"/>
        <v>30.129697766875818</v>
      </c>
      <c r="D25" s="19">
        <f t="shared" si="3"/>
        <v>29.122938530734633</v>
      </c>
      <c r="F25" s="13"/>
      <c r="G25" s="13"/>
      <c r="H25" s="13"/>
    </row>
    <row r="26" spans="1:8" ht="24.95" customHeight="1" x14ac:dyDescent="0.35">
      <c r="A26" s="12" t="s">
        <v>9</v>
      </c>
      <c r="B26" s="19">
        <f>+B10/$B$6*100</f>
        <v>16.686246802370796</v>
      </c>
      <c r="C26" s="19">
        <f t="shared" si="1"/>
        <v>19.975470591372048</v>
      </c>
      <c r="D26" s="19">
        <f t="shared" si="3"/>
        <v>12.524737631184408</v>
      </c>
      <c r="F26" s="13"/>
      <c r="G26" s="13"/>
      <c r="H26" s="13"/>
    </row>
    <row r="27" spans="1:8" ht="24.95" customHeight="1" x14ac:dyDescent="0.35">
      <c r="A27" s="4" t="s">
        <v>10</v>
      </c>
      <c r="B27" s="19">
        <f>+B11/$B$6*100</f>
        <v>13.550998255989038</v>
      </c>
      <c r="C27" s="19">
        <f t="shared" si="1"/>
        <v>15.285258062413718</v>
      </c>
      <c r="D27" s="19">
        <v>11.3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2"/>
        <v>11.873504601607667</v>
      </c>
      <c r="C28" s="19">
        <f t="shared" si="1"/>
        <v>13.267803077433538</v>
      </c>
      <c r="D28" s="19">
        <f t="shared" si="3"/>
        <v>10.109445277361319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2"/>
        <v>1.6774936543813723</v>
      </c>
      <c r="C29" s="19">
        <f t="shared" si="1"/>
        <v>2.0174549849801808</v>
      </c>
      <c r="D29" s="19">
        <f t="shared" si="3"/>
        <v>1.2473763118440779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2"/>
        <v>0</v>
      </c>
      <c r="C30" s="19">
        <f t="shared" si="1"/>
        <v>0</v>
      </c>
      <c r="D30" s="19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9">
        <f>SUM(B32:B34)</f>
        <v>13.528825820628308</v>
      </c>
      <c r="C31" s="19">
        <f t="shared" si="1"/>
        <v>8.9372367087932592</v>
      </c>
      <c r="D31" s="19">
        <v>19.399999999999999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>+B16/$B$6*100</f>
        <v>7.1236394563451224</v>
      </c>
      <c r="C32" s="19">
        <f t="shared" si="1"/>
        <v>4.4893557771497301</v>
      </c>
      <c r="D32" s="19">
        <f t="shared" si="3"/>
        <v>10.456521739130435</v>
      </c>
      <c r="F32" s="13"/>
      <c r="G32" s="13"/>
      <c r="H32" s="13"/>
    </row>
    <row r="33" spans="1:8" ht="24.95" customHeight="1" x14ac:dyDescent="0.35">
      <c r="A33" s="17" t="s">
        <v>15</v>
      </c>
      <c r="B33" s="19">
        <f>+B17/$B$6*100</f>
        <v>4.6439669465247189</v>
      </c>
      <c r="C33" s="19">
        <f t="shared" si="1"/>
        <v>3.6379364486867285</v>
      </c>
      <c r="D33" s="19">
        <f t="shared" si="3"/>
        <v>5.9167916041979014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>+B18/$B$6*100</f>
        <v>1.7612194177584659</v>
      </c>
      <c r="C34" s="19">
        <f t="shared" si="1"/>
        <v>0.8099444829568011</v>
      </c>
      <c r="D34" s="19">
        <f t="shared" si="3"/>
        <v>2.9647676161919043</v>
      </c>
      <c r="F34" s="13"/>
      <c r="G34" s="13"/>
      <c r="H34" s="13"/>
    </row>
    <row r="35" spans="1:8" ht="24.95" customHeight="1" x14ac:dyDescent="0.35">
      <c r="A35" s="16" t="s">
        <v>17</v>
      </c>
      <c r="B35" s="22">
        <f>+B19/$B$6*100</f>
        <v>0</v>
      </c>
      <c r="C35" s="19">
        <f t="shared" si="1"/>
        <v>0</v>
      </c>
      <c r="D35" s="19">
        <f t="shared" ref="D35:D36" si="4">+D19/$D$6*100</f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4">
        <f>+B20/$B$6*100</f>
        <v>0</v>
      </c>
      <c r="C36" s="21">
        <f t="shared" si="1"/>
        <v>0</v>
      </c>
      <c r="D36" s="21">
        <f t="shared" si="4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9" customFormat="1" ht="30.75" customHeight="1" x14ac:dyDescent="0.5">
      <c r="A38" s="1" t="s">
        <v>22</v>
      </c>
    </row>
    <row r="39" spans="1:8" s="29" customFormat="1" ht="27" customHeight="1" x14ac:dyDescent="0.5">
      <c r="A39" s="1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C15:D15" formulaRange="1"/>
    <ignoredError sqref="B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2019-02-15T05:21:34Z</dcterms:modified>
</cp:coreProperties>
</file>