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361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19" i="1" l="1"/>
  <c r="I19" i="1"/>
  <c r="G19" i="1" l="1"/>
  <c r="C14" i="1"/>
  <c r="D14" i="1"/>
  <c r="B14" i="1"/>
  <c r="C10" i="1"/>
  <c r="D10" i="1"/>
  <c r="D5" i="1" s="1"/>
  <c r="D21" i="1" s="1"/>
  <c r="B10" i="1"/>
  <c r="B5" i="1" l="1"/>
  <c r="C5" i="1"/>
  <c r="C32" i="1" l="1"/>
  <c r="C21" i="1"/>
  <c r="C23" i="1"/>
  <c r="C27" i="1"/>
  <c r="C31" i="1"/>
  <c r="C24" i="1"/>
  <c r="C22" i="1"/>
  <c r="C26" i="1"/>
  <c r="C25" i="1" s="1"/>
  <c r="C30" i="1"/>
  <c r="B23" i="1"/>
  <c r="B27" i="1"/>
  <c r="B31" i="1"/>
  <c r="B32" i="1"/>
  <c r="B22" i="1"/>
  <c r="B26" i="1"/>
  <c r="B25" i="1" s="1"/>
  <c r="B21" i="1"/>
  <c r="B24" i="1"/>
  <c r="B30" i="1"/>
  <c r="D22" i="1"/>
  <c r="D26" i="1"/>
  <c r="D31" i="1"/>
  <c r="D23" i="1"/>
  <c r="D27" i="1"/>
  <c r="D32" i="1"/>
  <c r="D30" i="1"/>
  <c r="D24" i="1"/>
  <c r="D25" i="1" l="1"/>
  <c r="B29" i="1"/>
  <c r="B20" i="1" s="1"/>
  <c r="D29" i="1"/>
  <c r="C29" i="1"/>
  <c r="C20" i="1"/>
  <c r="D20" i="1" l="1"/>
</calcChain>
</file>

<file path=xl/sharedStrings.xml><?xml version="1.0" encoding="utf-8"?>
<sst xmlns="http://schemas.openxmlformats.org/spreadsheetml/2006/main" count="61" uniqueCount="26">
  <si>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</si>
  <si>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</si>
  <si>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</si>
  <si>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</si>
  <si>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</si>
  <si>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</si>
  <si>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</si>
  <si>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</si>
  <si>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</si>
  <si>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</si>
  <si>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</si>
  <si>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</si>
  <si>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</si>
  <si>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</si>
  <si>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</si>
  <si>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</si>
  <si>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</si>
  <si>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</si>
  <si>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</si>
  <si>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</si>
  <si>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</si>
  <si>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</si>
  <si>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</si>
  <si>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</si>
  <si>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</si>
  <si>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มี.ค._2561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</si>
</sst>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0" fillId="0" borderId="0" xfId="0" applyNumberFormat="1" applyAlignment="1">
      <alignment vertical="center"/>
    </xf>
    <xf numFmtId="0" fontId="8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G12" sqref="G12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9" ht="21.2" customHeight="1" x14ac:dyDescent="0.2">
      <c r="A1" s="1" t="s">
        <v>20</v>
      </c>
      <c r="B1" s="2"/>
      <c r="C1" s="5"/>
      <c r="D1" s="5"/>
    </row>
    <row r="2" spans="1:9" ht="21.2" customHeight="1" x14ac:dyDescent="0.2">
      <c r="A2" s="23" t="s">
        <v>25</v>
      </c>
      <c r="B2" s="2"/>
      <c r="C2" s="5"/>
      <c r="D2" s="5"/>
    </row>
    <row r="3" spans="1: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9" ht="21.2" customHeight="1" x14ac:dyDescent="0.3">
      <c r="A4" s="4"/>
      <c r="B4" s="28" t="s">
        <v>4</v>
      </c>
      <c r="C4" s="28"/>
      <c r="D4" s="28"/>
      <c r="G4" s="26" t="s">
        <v>21</v>
      </c>
      <c r="H4" s="26" t="s">
        <v>22</v>
      </c>
      <c r="I4" s="26" t="s">
        <v>23</v>
      </c>
    </row>
    <row r="5" spans="1:9" ht="21.2" customHeight="1" x14ac:dyDescent="0.3">
      <c r="A5" s="8" t="s">
        <v>5</v>
      </c>
      <c r="B5" s="17">
        <f>SUM(B6,B7,B8,B9,B10,B14,B18)</f>
        <v>226253.55</v>
      </c>
      <c r="C5" s="17">
        <f>SUM(C6,C7,C8,C9,C10,C14,C18)</f>
        <v>128675.48999999999</v>
      </c>
      <c r="D5" s="17">
        <f>SUM(D6,D7,D8,D9,D10,D14,D18)</f>
        <v>97578.04</v>
      </c>
      <c r="G5" s="24">
        <v>226253.54</v>
      </c>
      <c r="H5" s="24">
        <v>128675.49</v>
      </c>
      <c r="I5" s="24">
        <v>97578.04</v>
      </c>
    </row>
    <row r="6" spans="1:9" ht="21.2" customHeight="1" x14ac:dyDescent="0.3">
      <c r="A6" s="9" t="s">
        <v>6</v>
      </c>
      <c r="B6" s="18">
        <v>514.27</v>
      </c>
      <c r="C6" s="18">
        <v>201.67</v>
      </c>
      <c r="D6" s="18">
        <v>312.60000000000002</v>
      </c>
      <c r="G6" s="24">
        <v>514.27</v>
      </c>
      <c r="H6" s="24">
        <v>201.67</v>
      </c>
      <c r="I6" s="24">
        <v>312.60000000000002</v>
      </c>
    </row>
    <row r="7" spans="1:9" ht="21.2" customHeight="1" x14ac:dyDescent="0.3">
      <c r="A7" s="10" t="s">
        <v>7</v>
      </c>
      <c r="B7" s="18">
        <v>59738.16</v>
      </c>
      <c r="C7" s="18">
        <v>34913.97</v>
      </c>
      <c r="D7" s="18">
        <v>24824.19</v>
      </c>
      <c r="G7" s="24">
        <v>59738.16</v>
      </c>
      <c r="H7" s="24">
        <v>34913.97</v>
      </c>
      <c r="I7" s="24">
        <v>24824.19</v>
      </c>
    </row>
    <row r="8" spans="1:9" ht="21.2" customHeight="1" x14ac:dyDescent="0.3">
      <c r="A8" s="9" t="s">
        <v>8</v>
      </c>
      <c r="B8" s="18">
        <v>71976.399999999994</v>
      </c>
      <c r="C8" s="18">
        <v>39825.050000000003</v>
      </c>
      <c r="D8" s="18">
        <v>32151.35</v>
      </c>
      <c r="G8" s="24">
        <v>71976.399999999994</v>
      </c>
      <c r="H8" s="24">
        <v>39825.050000000003</v>
      </c>
      <c r="I8" s="24">
        <v>32151.35</v>
      </c>
    </row>
    <row r="9" spans="1:9" ht="21.2" customHeight="1" x14ac:dyDescent="0.3">
      <c r="A9" s="11" t="s">
        <v>9</v>
      </c>
      <c r="B9" s="18">
        <v>35031.730000000003</v>
      </c>
      <c r="C9" s="18">
        <v>21822.9</v>
      </c>
      <c r="D9" s="18">
        <v>13208.83</v>
      </c>
      <c r="G9" s="24">
        <v>35031.730000000003</v>
      </c>
      <c r="H9" s="24">
        <v>21822.9</v>
      </c>
      <c r="I9" s="24">
        <v>13208.83</v>
      </c>
    </row>
    <row r="10" spans="1:9" ht="21.2" customHeight="1" x14ac:dyDescent="0.3">
      <c r="A10" s="11" t="s">
        <v>10</v>
      </c>
      <c r="B10" s="19">
        <f>SUM(B11:B13)</f>
        <v>33838.94</v>
      </c>
      <c r="C10" s="19">
        <f t="shared" ref="C10:D10" si="0">SUM(C11:C13)</f>
        <v>19630.96</v>
      </c>
      <c r="D10" s="19">
        <f t="shared" si="0"/>
        <v>14207.98</v>
      </c>
      <c r="G10" s="24">
        <v>27191.74</v>
      </c>
      <c r="H10" s="24">
        <v>15688.03</v>
      </c>
      <c r="I10" s="24">
        <v>11503.71</v>
      </c>
    </row>
    <row r="11" spans="1:9" ht="21.2" customHeight="1" x14ac:dyDescent="0.3">
      <c r="A11" s="12" t="s">
        <v>11</v>
      </c>
      <c r="B11" s="18">
        <v>27191.74</v>
      </c>
      <c r="C11" s="18">
        <v>15688.03</v>
      </c>
      <c r="D11" s="18">
        <v>11503.71</v>
      </c>
      <c r="G11" s="24">
        <v>6647.2</v>
      </c>
      <c r="H11" s="24">
        <v>3942.93</v>
      </c>
      <c r="I11" s="24">
        <v>2704.27</v>
      </c>
    </row>
    <row r="12" spans="1:9" ht="21.2" customHeight="1" x14ac:dyDescent="0.3">
      <c r="A12" s="12" t="s">
        <v>12</v>
      </c>
      <c r="B12" s="18">
        <v>6647.2</v>
      </c>
      <c r="C12" s="18">
        <v>3942.93</v>
      </c>
      <c r="D12" s="18">
        <v>2704.27</v>
      </c>
      <c r="G12" s="24" t="s">
        <v>18</v>
      </c>
      <c r="H12" s="24" t="s">
        <v>18</v>
      </c>
      <c r="I12" s="24" t="s">
        <v>18</v>
      </c>
    </row>
    <row r="13" spans="1: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24">
        <v>12876.34</v>
      </c>
      <c r="H13" s="24">
        <v>6122.61</v>
      </c>
      <c r="I13" s="24">
        <v>6753.73</v>
      </c>
    </row>
    <row r="14" spans="1:9" ht="21.2" customHeight="1" x14ac:dyDescent="0.3">
      <c r="A14" s="12" t="s">
        <v>14</v>
      </c>
      <c r="B14" s="19">
        <f>SUM(B15:B17)</f>
        <v>25154.050000000003</v>
      </c>
      <c r="C14" s="19">
        <f t="shared" ref="C14:D14" si="1">SUM(C15:C17)</f>
        <v>12280.939999999999</v>
      </c>
      <c r="D14" s="19">
        <f t="shared" si="1"/>
        <v>12873.09</v>
      </c>
      <c r="G14" s="24">
        <v>7296.42</v>
      </c>
      <c r="H14" s="24">
        <v>4066.92</v>
      </c>
      <c r="I14" s="24">
        <v>3229.49</v>
      </c>
    </row>
    <row r="15" spans="1:9" ht="21.2" customHeight="1" x14ac:dyDescent="0.3">
      <c r="A15" s="13" t="s">
        <v>15</v>
      </c>
      <c r="B15" s="18">
        <v>12876.34</v>
      </c>
      <c r="C15" s="18">
        <v>6122.61</v>
      </c>
      <c r="D15" s="18">
        <v>6753.73</v>
      </c>
      <c r="G15" s="24">
        <v>4981.29</v>
      </c>
      <c r="H15" s="24">
        <v>2091.41</v>
      </c>
      <c r="I15" s="24">
        <v>2889.87</v>
      </c>
    </row>
    <row r="16" spans="1:9" ht="21.2" customHeight="1" x14ac:dyDescent="0.3">
      <c r="A16" s="13" t="s">
        <v>16</v>
      </c>
      <c r="B16" s="18">
        <v>7296.42</v>
      </c>
      <c r="C16" s="18">
        <v>4066.92</v>
      </c>
      <c r="D16" s="18">
        <v>3229.49</v>
      </c>
      <c r="G16" s="24" t="s">
        <v>18</v>
      </c>
      <c r="H16" s="24" t="s">
        <v>18</v>
      </c>
      <c r="I16" s="24" t="s">
        <v>18</v>
      </c>
    </row>
    <row r="17" spans="1:9" ht="21.2" customHeight="1" x14ac:dyDescent="0.3">
      <c r="A17" s="12" t="s">
        <v>13</v>
      </c>
      <c r="B17" s="18">
        <v>4981.29</v>
      </c>
      <c r="C17" s="18">
        <v>2091.41</v>
      </c>
      <c r="D17" s="18">
        <v>2889.87</v>
      </c>
      <c r="G17" s="24" t="s">
        <v>18</v>
      </c>
      <c r="H17" s="24" t="s">
        <v>18</v>
      </c>
      <c r="I17" s="24" t="s">
        <v>18</v>
      </c>
    </row>
    <row r="18" spans="1:9" ht="19.5" x14ac:dyDescent="0.3">
      <c r="A18" s="12" t="s">
        <v>19</v>
      </c>
      <c r="B18" s="18" t="s">
        <v>18</v>
      </c>
      <c r="C18" s="18" t="s">
        <v>18</v>
      </c>
      <c r="D18" s="18" t="s">
        <v>18</v>
      </c>
    </row>
    <row r="19" spans="1:9" ht="21.2" customHeight="1" x14ac:dyDescent="0.2">
      <c r="A19" s="4"/>
      <c r="B19" s="28" t="s">
        <v>17</v>
      </c>
      <c r="C19" s="28"/>
      <c r="D19" s="28"/>
      <c r="G19" s="25">
        <f>SUM(G6:G10,G14)</f>
        <v>201748.72</v>
      </c>
      <c r="H19" s="25">
        <f>SUM(H6:H10,H14)</f>
        <v>116518.54</v>
      </c>
      <c r="I19" s="25">
        <f>SUM(I6:I10,I14)</f>
        <v>85230.17</v>
      </c>
    </row>
    <row r="20" spans="1:9" ht="21.2" customHeight="1" x14ac:dyDescent="0.2">
      <c r="A20" s="8" t="s">
        <v>5</v>
      </c>
      <c r="B20" s="20">
        <f>SUM(B21,B22,B23,B24,B25,B29,B33)</f>
        <v>100</v>
      </c>
      <c r="C20" s="20">
        <f>SUM(C21,C22,C23,C24,C25,C29,C33)</f>
        <v>100.00000000000001</v>
      </c>
      <c r="D20" s="20">
        <f>SUM(D21,D22,D23,D24,D25,D29,D33)</f>
        <v>100.00000000000001</v>
      </c>
    </row>
    <row r="21" spans="1:9" ht="21.2" customHeight="1" x14ac:dyDescent="0.2">
      <c r="A21" s="9" t="s">
        <v>6</v>
      </c>
      <c r="B21" s="21">
        <f t="shared" ref="B21:B32" si="2">(B6*100)/$B$5</f>
        <v>0.22729809101337858</v>
      </c>
      <c r="C21" s="21">
        <f t="shared" ref="C21:C27" si="3">(C6*100)/$C$5</f>
        <v>0.1567275943538276</v>
      </c>
      <c r="D21" s="21">
        <f t="shared" ref="D21:D32" si="4">(D6*100)/$D$5</f>
        <v>0.3203589660132547</v>
      </c>
    </row>
    <row r="22" spans="1:9" ht="21.2" customHeight="1" x14ac:dyDescent="0.2">
      <c r="A22" s="10" t="s">
        <v>7</v>
      </c>
      <c r="B22" s="21">
        <f t="shared" si="2"/>
        <v>26.40319234770018</v>
      </c>
      <c r="C22" s="21">
        <f t="shared" si="3"/>
        <v>27.133349171625461</v>
      </c>
      <c r="D22" s="21">
        <f t="shared" si="4"/>
        <v>25.440344979259681</v>
      </c>
    </row>
    <row r="23" spans="1:9" ht="21.2" customHeight="1" x14ac:dyDescent="0.2">
      <c r="A23" s="9" t="s">
        <v>8</v>
      </c>
      <c r="B23" s="21">
        <f t="shared" si="2"/>
        <v>31.812274326745367</v>
      </c>
      <c r="C23" s="21">
        <f t="shared" si="3"/>
        <v>30.949988999459034</v>
      </c>
      <c r="D23" s="21">
        <f t="shared" si="4"/>
        <v>32.949370575592624</v>
      </c>
    </row>
    <row r="24" spans="1:9" ht="21.2" customHeight="1" x14ac:dyDescent="0.2">
      <c r="A24" s="11" t="s">
        <v>9</v>
      </c>
      <c r="B24" s="21">
        <f t="shared" si="2"/>
        <v>15.483394625189309</v>
      </c>
      <c r="C24" s="21">
        <f t="shared" si="3"/>
        <v>16.959640099291637</v>
      </c>
      <c r="D24" s="21">
        <f t="shared" si="4"/>
        <v>13.536683048767941</v>
      </c>
    </row>
    <row r="25" spans="1:9" ht="21.2" customHeight="1" x14ac:dyDescent="0.2">
      <c r="A25" s="11" t="s">
        <v>10</v>
      </c>
      <c r="B25" s="21">
        <f>SUM(B26:B28)</f>
        <v>14.956202897147913</v>
      </c>
      <c r="C25" s="21">
        <f t="shared" ref="C25:D25" si="5">SUM(C26:C28)</f>
        <v>15.256176603640679</v>
      </c>
      <c r="D25" s="21">
        <f t="shared" si="5"/>
        <v>14.560632699734491</v>
      </c>
    </row>
    <row r="26" spans="1:9" ht="21.2" customHeight="1" x14ac:dyDescent="0.2">
      <c r="A26" s="12" t="s">
        <v>11</v>
      </c>
      <c r="B26" s="21">
        <f t="shared" si="2"/>
        <v>12.01826004498051</v>
      </c>
      <c r="C26" s="21">
        <f t="shared" si="3"/>
        <v>12.191933366641932</v>
      </c>
      <c r="D26" s="21">
        <f t="shared" si="4"/>
        <v>11.789240693910228</v>
      </c>
    </row>
    <row r="27" spans="1:9" ht="21.2" customHeight="1" x14ac:dyDescent="0.2">
      <c r="A27" s="12" t="s">
        <v>12</v>
      </c>
      <c r="B27" s="21">
        <f t="shared" si="2"/>
        <v>2.9379428521674025</v>
      </c>
      <c r="C27" s="21">
        <f t="shared" si="3"/>
        <v>3.064243236998748</v>
      </c>
      <c r="D27" s="21">
        <f t="shared" si="4"/>
        <v>2.7713920058242616</v>
      </c>
    </row>
    <row r="28" spans="1:9" ht="21.2" customHeight="1" x14ac:dyDescent="0.2">
      <c r="A28" s="12" t="s">
        <v>13</v>
      </c>
      <c r="B28" s="21" t="s">
        <v>18</v>
      </c>
      <c r="C28" s="21" t="s">
        <v>18</v>
      </c>
      <c r="D28" s="21" t="s">
        <v>18</v>
      </c>
    </row>
    <row r="29" spans="1:9" ht="21.2" customHeight="1" x14ac:dyDescent="0.2">
      <c r="A29" s="12" t="s">
        <v>14</v>
      </c>
      <c r="B29" s="21">
        <f>SUM(B30:B32)</f>
        <v>11.117637712203852</v>
      </c>
      <c r="C29" s="21">
        <f t="shared" ref="C29:D29" si="6">SUM(C30:C32)</f>
        <v>9.5441175316293734</v>
      </c>
      <c r="D29" s="21">
        <f t="shared" si="6"/>
        <v>13.192609730632014</v>
      </c>
    </row>
    <row r="30" spans="1:9" ht="21.2" customHeight="1" x14ac:dyDescent="0.2">
      <c r="A30" s="16" t="s">
        <v>15</v>
      </c>
      <c r="B30" s="21">
        <f t="shared" si="2"/>
        <v>5.6911107030143837</v>
      </c>
      <c r="C30" s="21">
        <f>(C15*100)/$C$5</f>
        <v>4.7581788886135197</v>
      </c>
      <c r="D30" s="21">
        <f t="shared" si="4"/>
        <v>6.921362634461607</v>
      </c>
    </row>
    <row r="31" spans="1:9" ht="21.2" customHeight="1" x14ac:dyDescent="0.2">
      <c r="A31" s="16" t="s">
        <v>16</v>
      </c>
      <c r="B31" s="21">
        <f t="shared" si="2"/>
        <v>3.2248864161468407</v>
      </c>
      <c r="C31" s="21">
        <f>(C16*100)/$C$5</f>
        <v>3.1606019141640731</v>
      </c>
      <c r="D31" s="21">
        <f t="shared" si="4"/>
        <v>3.3096483594054567</v>
      </c>
    </row>
    <row r="32" spans="1:9" ht="21.2" customHeight="1" x14ac:dyDescent="0.2">
      <c r="A32" s="12" t="s">
        <v>13</v>
      </c>
      <c r="B32" s="27">
        <f t="shared" si="2"/>
        <v>2.2016405930426286</v>
      </c>
      <c r="C32" s="27">
        <f>(C17*100)/$C$5</f>
        <v>1.6253367288517806</v>
      </c>
      <c r="D32" s="27">
        <f t="shared" si="4"/>
        <v>2.9615987367649526</v>
      </c>
    </row>
    <row r="33" spans="1:4" ht="19.5" x14ac:dyDescent="0.2">
      <c r="A33" s="14" t="s">
        <v>19</v>
      </c>
      <c r="B33" s="22" t="s">
        <v>18</v>
      </c>
      <c r="C33" s="22" t="s">
        <v>18</v>
      </c>
      <c r="D33" s="22" t="s">
        <v>18</v>
      </c>
    </row>
    <row r="34" spans="1:4" ht="21.2" customHeight="1" x14ac:dyDescent="0.2">
      <c r="A34" s="15" t="s">
        <v>24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2" evalError="1"/>
    <ignoredError sqref="B29:D29 B25:D25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2018-05-28T02:08:49Z</dcterms:modified>
</cp:coreProperties>
</file>