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290" tabRatio="786"/>
  </bookViews>
  <sheets>
    <sheet name="SPB0306" sheetId="13" r:id="rId1"/>
  </sheets>
  <calcPr calcId="144525"/>
</workbook>
</file>

<file path=xl/calcChain.xml><?xml version="1.0" encoding="utf-8"?>
<calcChain xmlns="http://schemas.openxmlformats.org/spreadsheetml/2006/main">
  <c r="G30" i="13" l="1"/>
  <c r="H30" i="13"/>
  <c r="J30" i="13"/>
  <c r="K30" i="13"/>
  <c r="M30" i="13"/>
  <c r="N30" i="13"/>
  <c r="P30" i="13"/>
  <c r="Q30" i="13"/>
  <c r="G26" i="13"/>
  <c r="H26" i="13"/>
  <c r="J26" i="13"/>
  <c r="K26" i="13"/>
  <c r="M26" i="13"/>
  <c r="N26" i="13"/>
  <c r="P26" i="13"/>
  <c r="Q26" i="13"/>
  <c r="G19" i="13"/>
  <c r="H19" i="13"/>
  <c r="J19" i="13"/>
  <c r="K19" i="13"/>
  <c r="M19" i="13"/>
  <c r="N19" i="13"/>
  <c r="P19" i="13"/>
  <c r="Q19" i="13"/>
  <c r="G14" i="13"/>
  <c r="G13" i="13" s="1"/>
  <c r="H14" i="13"/>
  <c r="H13" i="13" s="1"/>
  <c r="J14" i="13"/>
  <c r="J13" i="13" s="1"/>
  <c r="K14" i="13"/>
  <c r="K13" i="13" s="1"/>
  <c r="M14" i="13"/>
  <c r="M13" i="13" s="1"/>
  <c r="N14" i="13"/>
  <c r="N13" i="13" s="1"/>
  <c r="P14" i="13"/>
  <c r="P13" i="13" s="1"/>
  <c r="Q14" i="13"/>
  <c r="Q13" i="13" s="1"/>
  <c r="O33" i="13"/>
  <c r="L33" i="13"/>
  <c r="I33" i="13"/>
  <c r="F33" i="13"/>
  <c r="C33" i="13" s="1"/>
  <c r="E33" i="13"/>
  <c r="D33" i="13"/>
  <c r="O32" i="13"/>
  <c r="L32" i="13"/>
  <c r="I32" i="13"/>
  <c r="F32" i="13"/>
  <c r="E32" i="13"/>
  <c r="D32" i="13"/>
  <c r="O31" i="13"/>
  <c r="O30" i="13" s="1"/>
  <c r="L31" i="13"/>
  <c r="L30" i="13" s="1"/>
  <c r="I31" i="13"/>
  <c r="I30" i="13" s="1"/>
  <c r="F31" i="13"/>
  <c r="C31" i="13" s="1"/>
  <c r="E31" i="13"/>
  <c r="E30" i="13" s="1"/>
  <c r="D31" i="13"/>
  <c r="D30" i="13" s="1"/>
  <c r="O29" i="13"/>
  <c r="L29" i="13"/>
  <c r="I29" i="13"/>
  <c r="F29" i="13"/>
  <c r="E29" i="13"/>
  <c r="D29" i="13"/>
  <c r="O28" i="13"/>
  <c r="L28" i="13"/>
  <c r="I28" i="13"/>
  <c r="F28" i="13"/>
  <c r="E28" i="13"/>
  <c r="D28" i="13"/>
  <c r="O27" i="13"/>
  <c r="O26" i="13" s="1"/>
  <c r="L27" i="13"/>
  <c r="I27" i="13"/>
  <c r="I26" i="13" s="1"/>
  <c r="F27" i="13"/>
  <c r="F26" i="13" s="1"/>
  <c r="E27" i="13"/>
  <c r="E26" i="13" s="1"/>
  <c r="D27" i="13"/>
  <c r="D26" i="13" s="1"/>
  <c r="O25" i="13"/>
  <c r="L25" i="13"/>
  <c r="I25" i="13"/>
  <c r="C25" i="13" s="1"/>
  <c r="F25" i="13"/>
  <c r="E25" i="13"/>
  <c r="D25" i="13"/>
  <c r="O24" i="13"/>
  <c r="L24" i="13"/>
  <c r="I24" i="13"/>
  <c r="F24" i="13"/>
  <c r="E24" i="13"/>
  <c r="D24" i="13"/>
  <c r="O23" i="13"/>
  <c r="L23" i="13"/>
  <c r="I23" i="13"/>
  <c r="F23" i="13"/>
  <c r="E23" i="13"/>
  <c r="D23" i="13"/>
  <c r="O22" i="13"/>
  <c r="L22" i="13"/>
  <c r="I22" i="13"/>
  <c r="F22" i="13"/>
  <c r="E22" i="13"/>
  <c r="D22" i="13"/>
  <c r="O21" i="13"/>
  <c r="L21" i="13"/>
  <c r="I21" i="13"/>
  <c r="F21" i="13"/>
  <c r="E21" i="13"/>
  <c r="D21" i="13"/>
  <c r="C21" i="13"/>
  <c r="O20" i="13"/>
  <c r="O19" i="13" s="1"/>
  <c r="L20" i="13"/>
  <c r="L19" i="13" s="1"/>
  <c r="I20" i="13"/>
  <c r="I19" i="13" s="1"/>
  <c r="F20" i="13"/>
  <c r="C20" i="13" s="1"/>
  <c r="E20" i="13"/>
  <c r="E19" i="13" s="1"/>
  <c r="D20" i="13"/>
  <c r="D19" i="13" s="1"/>
  <c r="O18" i="13"/>
  <c r="L18" i="13"/>
  <c r="I18" i="13"/>
  <c r="F18" i="13"/>
  <c r="C18" i="13" s="1"/>
  <c r="E18" i="13"/>
  <c r="D18" i="13"/>
  <c r="O17" i="13"/>
  <c r="O16" i="13"/>
  <c r="L16" i="13"/>
  <c r="I16" i="13"/>
  <c r="F16" i="13"/>
  <c r="E16" i="13"/>
  <c r="D16" i="13"/>
  <c r="L14" i="13"/>
  <c r="I14" i="13"/>
  <c r="I13" i="13" s="1"/>
  <c r="E14" i="13"/>
  <c r="E13" i="13" s="1"/>
  <c r="D14" i="13"/>
  <c r="D13" i="13" s="1"/>
  <c r="C17" i="13" l="1"/>
  <c r="C14" i="13" s="1"/>
  <c r="C32" i="13"/>
  <c r="C30" i="13" s="1"/>
  <c r="F14" i="13"/>
  <c r="F30" i="13"/>
  <c r="C16" i="13"/>
  <c r="C22" i="13"/>
  <c r="C19" i="13" s="1"/>
  <c r="C23" i="13"/>
  <c r="C24" i="13"/>
  <c r="C27" i="13"/>
  <c r="C28" i="13"/>
  <c r="C29" i="13"/>
  <c r="F19" i="13"/>
  <c r="L26" i="13"/>
  <c r="L13" i="13" s="1"/>
  <c r="O14" i="13"/>
  <c r="O13" i="13" s="1"/>
  <c r="C26" i="13" l="1"/>
  <c r="C13" i="13" s="1"/>
  <c r="F13" i="13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<sst xmlns="http://schemas.openxmlformats.org/spreadsheetml/2006/main" count="119" uniqueCount="107">
  <si>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</si>
  <si>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</si>
  <si>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</si>
  <si>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</si>
  <si>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</si>
  <si>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</si>
  <si>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</si>
  <si>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ชั้นเรียน</t>
  </si>
  <si>
    <t>Grade</t>
  </si>
  <si>
    <t>สังกัด  Jurisdiction</t>
  </si>
  <si>
    <t xml:space="preserve">ตาราง     </t>
  </si>
  <si>
    <t>Pre- primary</t>
  </si>
  <si>
    <t>Pratom 1</t>
  </si>
  <si>
    <t>Pratom 2</t>
  </si>
  <si>
    <t>Kindergarten 1</t>
  </si>
  <si>
    <t>Kindergarten 2</t>
  </si>
  <si>
    <t>Kindergarten 3</t>
  </si>
  <si>
    <t>รวมยอด</t>
  </si>
  <si>
    <t>Matayom 1</t>
  </si>
  <si>
    <t>มัธยมต้น</t>
  </si>
  <si>
    <t>มัธยมปลาย</t>
  </si>
  <si>
    <t>Pratom 3</t>
  </si>
  <si>
    <t>Pratom 4</t>
  </si>
  <si>
    <t>Pratom 5</t>
  </si>
  <si>
    <t>Pratom 6</t>
  </si>
  <si>
    <t>Matayom 2</t>
  </si>
  <si>
    <t>Matayom 3</t>
  </si>
  <si>
    <t xml:space="preserve">Table </t>
  </si>
  <si>
    <t>OfficeOfTheBasicEducationCommissionTotal</t>
  </si>
  <si>
    <t>OfficeOfTheBasicEducationCommissionMale</t>
  </si>
  <si>
    <t>OfficeOfTheBasicEducationCommissionFemale</t>
  </si>
  <si>
    <t>OfficeOfThePrivateEducationCommissionTotal</t>
  </si>
  <si>
    <t>OfficeOfThePrivateEducationCommissionMale</t>
  </si>
  <si>
    <t>OfficeOfThePrivateEducationCommissionFemale</t>
  </si>
  <si>
    <t>DepartmentOfLocalAdministrationTotal</t>
  </si>
  <si>
    <t>DepartmentOfLocalAdministrationMale</t>
  </si>
  <si>
    <t>DepartmentOfLocalAdministrationFemale</t>
  </si>
  <si>
    <t>GradeTh</t>
  </si>
  <si>
    <t>GradeEn</t>
  </si>
  <si>
    <t>อนุบาล 1</t>
  </si>
  <si>
    <t>อนุบาล 2</t>
  </si>
  <si>
    <t>อนุบาล 3</t>
  </si>
  <si>
    <t>เด็กเล็ก</t>
  </si>
  <si>
    <t>ประถม 1</t>
  </si>
  <si>
    <t>ประถม 2</t>
  </si>
  <si>
    <t>ประถม 3</t>
  </si>
  <si>
    <t>ประถม 4</t>
  </si>
  <si>
    <t>ประถม 5</t>
  </si>
  <si>
    <t>ประถม 6</t>
  </si>
  <si>
    <t>มัธยม 1</t>
  </si>
  <si>
    <t>มัธยม 2</t>
  </si>
  <si>
    <t>มัธยม 3</t>
  </si>
  <si>
    <t>มัธยม 4</t>
  </si>
  <si>
    <t>Matayom 4</t>
  </si>
  <si>
    <t>มัธยม 5</t>
  </si>
  <si>
    <t>Matayom 5</t>
  </si>
  <si>
    <t>มัธยม 6</t>
  </si>
  <si>
    <t>Matayom 6</t>
  </si>
  <si>
    <t>รวม
Total</t>
  </si>
  <si>
    <t xml:space="preserve">สนง.คณะกรรมการ  
การศึกษาขั้นพื้นฐาน  
Office of the Basic  
Education Commission  
</t>
  </si>
  <si>
    <t xml:space="preserve">สำนักบริหารงาน  
คณะกรรมการส่งเสริม  
การศึกษาเอกชน  
Office of the Private  
Education Commission  
</t>
  </si>
  <si>
    <t>กรมส่งเสริมการปกครองท้องถิ่น  
Department of Local   
Administration</t>
  </si>
  <si>
    <t>ชาย
Male</t>
  </si>
  <si>
    <t>หญิง
Female</t>
  </si>
  <si>
    <t>รวม  
Total</t>
  </si>
  <si>
    <t xml:space="preserve">นักเรียน จำแนกตามสังกัด เพศ และชั้นเรียน ปีการศึกษา </t>
  </si>
  <si>
    <t xml:space="preserve">Student by Jurisdiction, Sex and Grade: Academic Year </t>
  </si>
  <si>
    <t>StudentTotal</t>
  </si>
  <si>
    <t>StudentTotalMale</t>
  </si>
  <si>
    <t>StudentTotalFemale</t>
  </si>
  <si>
    <t>GradeID</t>
  </si>
  <si>
    <t>00</t>
  </si>
  <si>
    <t>10</t>
  </si>
  <si>
    <t>20</t>
  </si>
  <si>
    <t>30</t>
  </si>
  <si>
    <t>40</t>
  </si>
  <si>
    <t>11</t>
  </si>
  <si>
    <t>12</t>
  </si>
  <si>
    <t>13</t>
  </si>
  <si>
    <t>14</t>
  </si>
  <si>
    <t>21</t>
  </si>
  <si>
    <t>22</t>
  </si>
  <si>
    <t>23</t>
  </si>
  <si>
    <t>24</t>
  </si>
  <si>
    <t>25</t>
  </si>
  <si>
    <t>26</t>
  </si>
  <si>
    <t>31</t>
  </si>
  <si>
    <t>32</t>
  </si>
  <si>
    <t>33</t>
  </si>
  <si>
    <t>41</t>
  </si>
  <si>
    <t>42</t>
  </si>
  <si>
    <t>43</t>
  </si>
  <si>
    <t>03</t>
  </si>
  <si>
    <t>SPB0306</t>
  </si>
  <si>
    <r>
      <t>อื่น ๆ</t>
    </r>
    <r>
      <rPr>
        <vertAlign val="superscript"/>
        <sz val="14"/>
        <rFont val="TH SarabunPSK"/>
        <family val="2"/>
      </rPr>
      <t>1/</t>
    </r>
    <r>
      <rPr>
        <sz val="14"/>
        <rFont val="TH SarabunPSK"/>
        <family val="2"/>
      </rPr>
      <t xml:space="preserve">  
Others </t>
    </r>
  </si>
  <si>
    <t xml:space="preserve">             กรมส่งเสริมการปกครองส่วนท้องถิ่น</t>
  </si>
  <si>
    <t xml:space="preserve">            Department of Local Administration</t>
  </si>
  <si>
    <t>OtherTotal</t>
  </si>
  <si>
    <t>OtherMale</t>
  </si>
  <si>
    <t>OtherFemale</t>
  </si>
  <si>
    <t xml:space="preserve">        1/  รวม    </t>
  </si>
  <si>
    <t xml:space="preserve">       1/  Including </t>
  </si>
  <si>
    <t>อุดรธานี</t>
  </si>
  <si>
    <t xml:space="preserve">     ที่มา:  สำนักงานเขตพื้นที่การศึกษาประถมศึกษา จังหวัดอุดรธานี เขต 1 เขต 2 เขต 3 เขต 4</t>
  </si>
  <si>
    <t xml:space="preserve">             สำนักงานเขตพื้นที่การศึกษามัธยมศึกษาเขต เขต 20 จังหวัดอุดรธานี</t>
  </si>
  <si>
    <t>Source: Udon Thani  Primary Educational Service Area Office,  Area 1 Area 2 Area 3 Area 4</t>
  </si>
  <si>
    <t xml:space="preserve">            Udon Thani Secondary Educational Service Area Office, Area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</si>
</sst>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3" fillId="0" borderId="0" xfId="0" applyFont="1" applyBorder="1"/>
    <xf numFmtId="187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vertical="center" shrinkToFit="1"/>
    </xf>
    <xf numFmtId="0" fontId="4" fillId="0" borderId="0" xfId="0" quotePrefix="1" applyFont="1" applyBorder="1" applyAlignment="1"/>
    <xf numFmtId="49" fontId="4" fillId="0" borderId="0" xfId="0" applyNumberFormat="1" applyFont="1"/>
    <xf numFmtId="49" fontId="3" fillId="0" borderId="0" xfId="0" applyNumberFormat="1" applyFont="1" applyBorder="1" applyAlignment="1">
      <alignment horizontal="left"/>
    </xf>
    <xf numFmtId="49" fontId="3" fillId="0" borderId="0" xfId="0" applyNumberFormat="1" applyFont="1"/>
    <xf numFmtId="49" fontId="3" fillId="0" borderId="11" xfId="0" applyNumberFormat="1" applyFont="1" applyBorder="1" applyAlignment="1"/>
    <xf numFmtId="49" fontId="3" fillId="0" borderId="0" xfId="0" applyNumberFormat="1" applyFont="1" applyBorder="1" applyAlignment="1"/>
    <xf numFmtId="0" fontId="3" fillId="0" borderId="0" xfId="0" quotePrefix="1" applyFont="1" applyBorder="1" applyAlignment="1"/>
    <xf numFmtId="0" fontId="4" fillId="0" borderId="8" xfId="0" quotePrefix="1" applyFont="1" applyBorder="1" applyAlignment="1"/>
    <xf numFmtId="49" fontId="4" fillId="0" borderId="0" xfId="0" applyNumberFormat="1" applyFont="1" applyBorder="1" applyAlignment="1">
      <alignment horizontal="left" indent="1"/>
    </xf>
    <xf numFmtId="49" fontId="4" fillId="0" borderId="8" xfId="0" applyNumberFormat="1" applyFont="1" applyBorder="1" applyAlignment="1">
      <alignment horizontal="left" indent="1"/>
    </xf>
    <xf numFmtId="49" fontId="3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1" fontId="4" fillId="0" borderId="4" xfId="1" applyNumberFormat="1" applyFont="1" applyBorder="1" applyAlignment="1"/>
    <xf numFmtId="1" fontId="4" fillId="0" borderId="7" xfId="1" applyNumberFormat="1" applyFont="1" applyBorder="1" applyAlignment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left" indent="2"/>
    </xf>
    <xf numFmtId="0" fontId="3" fillId="2" borderId="0" xfId="0" quotePrefix="1" applyFont="1" applyFill="1"/>
    <xf numFmtId="0" fontId="3" fillId="2" borderId="0" xfId="0" applyFont="1" applyFill="1" applyBorder="1"/>
    <xf numFmtId="49" fontId="3" fillId="2" borderId="0" xfId="0" applyNumberFormat="1" applyFont="1" applyFill="1" applyBorder="1"/>
    <xf numFmtId="187" fontId="3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4" fillId="2" borderId="13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 vertical="center" shrinkToFit="1"/>
    </xf>
    <xf numFmtId="49" fontId="4" fillId="2" borderId="3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10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wrapText="1"/>
    </xf>
    <xf numFmtId="49" fontId="4" fillId="2" borderId="1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 vertical="top" wrapText="1"/>
    </xf>
    <xf numFmtId="49" fontId="4" fillId="2" borderId="11" xfId="0" applyNumberFormat="1" applyFont="1" applyFill="1" applyBorder="1" applyAlignment="1">
      <alignment horizontal="center" vertical="top"/>
    </xf>
    <xf numFmtId="49" fontId="4" fillId="2" borderId="10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0" xfId="0" applyNumberFormat="1" applyFont="1" applyFill="1" applyBorder="1" applyAlignment="1">
      <alignment horizontal="center" vertical="top"/>
    </xf>
    <xf numFmtId="49" fontId="4" fillId="2" borderId="2" xfId="0" applyNumberFormat="1" applyFont="1" applyFill="1" applyBorder="1" applyAlignment="1">
      <alignment horizontal="center" vertical="top"/>
    </xf>
    <xf numFmtId="49" fontId="4" fillId="2" borderId="5" xfId="0" applyNumberFormat="1" applyFont="1" applyFill="1" applyBorder="1" applyAlignment="1">
      <alignment horizontal="center" vertical="top"/>
    </xf>
    <xf numFmtId="49" fontId="4" fillId="2" borderId="8" xfId="0" applyNumberFormat="1" applyFont="1" applyFill="1" applyBorder="1" applyAlignment="1">
      <alignment horizontal="center" vertical="top"/>
    </xf>
    <xf numFmtId="49" fontId="4" fillId="2" borderId="6" xfId="0" applyNumberFormat="1" applyFont="1" applyFill="1" applyBorder="1" applyAlignment="1">
      <alignment horizontal="center" vertical="top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ปกติ 2" xfId="2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71" name="Table271" displayName="Table271" ref="A12:R33" tableType="xml" totalsRowShown="0" headerRowDxfId="19" dataDxfId="18">
  <autoFilter ref="A12:R33"/>
  <tableColumns count="18">
    <tableColumn id="1" uniqueName="ID" name="GradeID" dataDxfId="17">
      <xmlColumnPr mapId="11" xpath="/XMLDocumentSPB0306/DataCell/CellRow/GradeTh/@ID" xmlDataType="integer"/>
    </tableColumn>
    <tableColumn id="2" uniqueName="value" name="GradeTh" dataDxfId="16">
      <xmlColumnPr mapId="11" xpath="/XMLDocumentSPB0306/DataCell/CellRow/GradeTh/@value" xmlDataType="string"/>
    </tableColumn>
    <tableColumn id="3" uniqueName="StudentTotal" name="StudentTotal" dataDxfId="15">
      <xmlColumnPr mapId="11" xpath="/XMLDocumentSPB0306/DataCell/CellRow/StudentTotal" xmlDataType="integer"/>
    </tableColumn>
    <tableColumn id="4" uniqueName="StudentTotalMale" name="StudentTotalMale" dataDxfId="14">
      <xmlColumnPr mapId="11" xpath="/XMLDocumentSPB0306/DataCell/CellRow/StudentTotalMale" xmlDataType="integer"/>
    </tableColumn>
    <tableColumn id="5" uniqueName="StudentTotalFemale" name="StudentTotalFemale" dataDxfId="13">
      <xmlColumnPr mapId="11" xpath="/XMLDocumentSPB0306/DataCell/CellRow/StudentTotalFemale" xmlDataType="integer"/>
    </tableColumn>
    <tableColumn id="6" uniqueName="OfficeOfTheBasicEducationCommissionTotal" name="OfficeOfTheBasicEducationCommissionTotal" dataDxfId="12">
      <xmlColumnPr mapId="11" xpath="/XMLDocumentSPB0306/DataCell/CellRow/OfficeOfTheBasicEducationCommissionTotal" xmlDataType="integer"/>
    </tableColumn>
    <tableColumn id="7" uniqueName="OfficeOfTheBasicEducationCommissionMale" name="OfficeOfTheBasicEducationCommissionMale" dataDxfId="11">
      <xmlColumnPr mapId="11" xpath="/XMLDocumentSPB0306/DataCell/CellRow/OfficeOfTheBasicEducationCommissionMale" xmlDataType="integer"/>
    </tableColumn>
    <tableColumn id="8" uniqueName="OfficeOfTheBasicEducationCommissionFemale" name="OfficeOfTheBasicEducationCommissionFemale" dataDxfId="10">
      <xmlColumnPr mapId="11" xpath="/XMLDocumentSPB0306/DataCell/CellRow/OfficeOfTheBasicEducationCommissionFemale" xmlDataType="integer"/>
    </tableColumn>
    <tableColumn id="9" uniqueName="OfficeOfThePrivateEducationCommissionTotal" name="OfficeOfThePrivateEducationCommissionTotal" dataDxfId="9">
      <xmlColumnPr mapId="11" xpath="/XMLDocumentSPB0306/DataCell/CellRow/OfficeOfThePrivateEducationCommissionTotal" xmlDataType="integer"/>
    </tableColumn>
    <tableColumn id="10" uniqueName="OfficeOfThePrivateEducationCommissionMale" name="OfficeOfThePrivateEducationCommissionMale" dataDxfId="8">
      <xmlColumnPr mapId="11" xpath="/XMLDocumentSPB0306/DataCell/CellRow/OfficeOfThePrivateEducationCommissionMale" xmlDataType="integer"/>
    </tableColumn>
    <tableColumn id="11" uniqueName="OfficeOfThePrivateEducationCommissionFemale" name="OfficeOfThePrivateEducationCommissionFemale" dataDxfId="7">
      <xmlColumnPr mapId="11" xpath="/XMLDocumentSPB0306/DataCell/CellRow/OfficeOfThePrivateEducationCommissionFemale" xmlDataType="integer"/>
    </tableColumn>
    <tableColumn id="12" uniqueName="DepartmentOfLocalAdministrationTotal" name="DepartmentOfLocalAdministrationTotal" dataDxfId="6">
      <xmlColumnPr mapId="11" xpath="/XMLDocumentSPB0306/DataCell/CellRow/DepartmentOfLocalAdministrationTotal" xmlDataType="integer"/>
    </tableColumn>
    <tableColumn id="13" uniqueName="DepartmentOfLocalAdministrationMale" name="DepartmentOfLocalAdministrationMale" dataDxfId="5">
      <xmlColumnPr mapId="11" xpath="/XMLDocumentSPB0306/DataCell/CellRow/DepartmentOfLocalAdministrationMale" xmlDataType="integer"/>
    </tableColumn>
    <tableColumn id="14" uniqueName="DepartmentOfLocalAdministrationFemale" name="DepartmentOfLocalAdministrationFemale" dataDxfId="4">
      <xmlColumnPr mapId="11" xpath="/XMLDocumentSPB0306/DataCell/CellRow/DepartmentOfLocalAdministrationFemale" xmlDataType="integer"/>
    </tableColumn>
    <tableColumn id="15" uniqueName="OtherTotal" name="OtherTotal" dataDxfId="3">
      <xmlColumnPr mapId="11" xpath="/XMLDocumentSPB0306/DataCell/CellRow/OtherTotal" xmlDataType="integer"/>
    </tableColumn>
    <tableColumn id="16" uniqueName="OtherMale" name="OtherMale" dataDxfId="2">
      <xmlColumnPr mapId="11" xpath="/XMLDocumentSPB0306/DataCell/CellRow/OtherMale" xmlDataType="integer"/>
    </tableColumn>
    <tableColumn id="17" uniqueName="OtherFemale" name="OtherFemale" dataDxfId="1">
      <xmlColumnPr mapId="11" xpath="/XMLDocumentSPB0306/DataCell/CellRow/OtherFemale" xmlDataType="integer"/>
    </tableColumn>
    <tableColumn id="18" uniqueName="value" name="GradeEn" dataDxfId="0">
      <xmlColumnPr mapId="11" xpath="/XMLDocumentSPB0306/DataCell/CellRow/Grade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71" r="A1" connectionId="0">
    <xmlCellPr id="1" uniqueName="Province">
      <xmlPr mapId="11" xpath="/XMLDocumentSPB0306/Province" xmlDataType="integer"/>
    </xmlCellPr>
  </singleXmlCell>
  <singleXmlCell id="372" r="A2" connectionId="0">
    <xmlCellPr id="1" uniqueName="StatBranch">
      <xmlPr mapId="11" xpath="/XMLDocumentSPB0306/StatBranch" xmlDataType="integer"/>
    </xmlCellPr>
  </singleXmlCell>
  <singleXmlCell id="373" r="A3" connectionId="0">
    <xmlCellPr id="1" uniqueName="SheetExcel">
      <xmlPr mapId="11" xpath="/XMLDocumentSPB0306/SheetExcel" xmlDataType="string"/>
    </xmlCellPr>
  </singleXmlCell>
  <singleXmlCell id="374" r="B1" connectionId="0">
    <xmlCellPr id="1" uniqueName="LabelName">
      <xmlPr mapId="11" xpath="/XMLDocumentSPB0306/TitleHeading/TitleTh/LabelName" xmlDataType="string"/>
    </xmlCellPr>
  </singleXmlCell>
  <singleXmlCell id="375" r="C1" connectionId="0">
    <xmlCellPr id="1" uniqueName="TableNo">
      <xmlPr mapId="11" xpath="/XMLDocumentSPB0306/TitleHeading/TitleTh/TableNo" xmlDataType="double"/>
    </xmlCellPr>
  </singleXmlCell>
  <singleXmlCell id="376" r="D1" connectionId="0">
    <xmlCellPr id="1" uniqueName="TableName">
      <xmlPr mapId="11" xpath="/XMLDocumentSPB0306/TitleHeading/TitleTh/TableName" xmlDataType="string"/>
    </xmlCellPr>
  </singleXmlCell>
  <singleXmlCell id="377" r="I1" connectionId="0">
    <xmlCellPr id="1" uniqueName="TitleYearStart">
      <xmlPr mapId="11" xpath="/XMLDocumentSPB0306/TitleHeading/TitleTh/TitleYearStart" xmlDataType="integer"/>
    </xmlCellPr>
  </singleXmlCell>
  <singleXmlCell id="378" r="B2" connectionId="0">
    <xmlCellPr id="1" uniqueName="LabelName">
      <xmlPr mapId="11" xpath="/XMLDocumentSPB0306/TitleHeading/TitleEn/LabelName" xmlDataType="string"/>
    </xmlCellPr>
  </singleXmlCell>
  <singleXmlCell id="379" r="C2" connectionId="0">
    <xmlCellPr id="1" uniqueName="TableNo">
      <xmlPr mapId="11" xpath="/XMLDocumentSPB0306/TitleHeading/TitleEn/TableNo" xmlDataType="double"/>
    </xmlCellPr>
  </singleXmlCell>
  <singleXmlCell id="380" r="D2" connectionId="0">
    <xmlCellPr id="1" uniqueName="TableName">
      <xmlPr mapId="11" xpath="/XMLDocumentSPB0306/TitleHeading/TitleEn/TableName" xmlDataType="string"/>
    </xmlCellPr>
  </singleXmlCell>
  <singleXmlCell id="381" r="I2" connectionId="0">
    <xmlCellPr id="1" uniqueName="TitleYearStart">
      <xmlPr mapId="11" xpath="/XMLDocumentSPB0306/TitleHeading/TitleEn/TitleYearStart" xmlDataType="integer"/>
    </xmlCellPr>
  </singleXmlCell>
  <singleXmlCell id="382" r="B4" connectionId="0">
    <xmlCellPr id="1" uniqueName="GradeTh">
      <xmlPr mapId="11" xpath="/XMLDocumentSPB0306/ColumnAll/CornerTh/GradeTh" xmlDataType="string"/>
    </xmlCellPr>
  </singleXmlCell>
  <singleXmlCell id="383" r="C4" connectionId="0">
    <xmlCellPr id="1" uniqueName="TotalLabel">
      <xmlPr mapId="11" xpath="/XMLDocumentSPB0306/ColumnAll/ColumnHeading/TotalGroup/TotalLabel" xmlDataType="string"/>
    </xmlCellPr>
  </singleXmlCell>
  <singleXmlCell id="384" r="C10" connectionId="0">
    <xmlCellPr id="1" uniqueName="StudentTotal">
      <xmlPr mapId="11" xpath="/XMLDocumentSPB0306/ColumnAll/ColumnHeading/TotalGroup/Total/StudentTotal" xmlDataType="string"/>
    </xmlCellPr>
  </singleXmlCell>
  <singleXmlCell id="385" r="D10" connectionId="0">
    <xmlCellPr id="1" uniqueName="StudentTotalMale">
      <xmlPr mapId="11" xpath="/XMLDocumentSPB0306/ColumnAll/ColumnHeading/TotalGroup/Total/StudentTotalMale" xmlDataType="string"/>
    </xmlCellPr>
  </singleXmlCell>
  <singleXmlCell id="386" r="E10" connectionId="0">
    <xmlCellPr id="1" uniqueName="StudentTotalFemale">
      <xmlPr mapId="11" xpath="/XMLDocumentSPB0306/ColumnAll/ColumnHeading/TotalGroup/Total/StudentTotalFemale" xmlDataType="string"/>
    </xmlCellPr>
  </singleXmlCell>
  <singleXmlCell id="387" r="F4" connectionId="0">
    <xmlCellPr id="1" uniqueName="JurisdictionLabel">
      <xmlPr mapId="11" xpath="/XMLDocumentSPB0306/ColumnAll/ColumnHeading/JurisdictionGroup/JurisdictionLabel" xmlDataType="string"/>
    </xmlCellPr>
  </singleXmlCell>
  <singleXmlCell id="388" r="F5" connectionId="0">
    <xmlCellPr id="1" uniqueName="OfficeOfTheBasicEducationCommissionLabel">
      <xmlPr mapId="11" xpath="/XMLDocumentSPB0306/ColumnAll/ColumnHeading/JurisdictionGroup/OfficeOfTheBasicEducationCommissionGroup/OfficeOfTheBasicEducationCommissionLabel" xmlDataType="string"/>
    </xmlCellPr>
  </singleXmlCell>
  <singleXmlCell id="389" r="F10" connectionId="0">
    <xmlCellPr id="1" uniqueName="OfficeOfTheBasicEducationCommissionTotal">
      <xmlPr mapId="11" xpath="/XMLDocumentSPB0306/ColumnAll/ColumnHeading/JurisdictionGroup/OfficeOfTheBasicEducationCommissionGroup/OfficeOfTheBasicEducationCommission/OfficeOfTheBasicEducationCommissionTotal" xmlDataType="string"/>
    </xmlCellPr>
  </singleXmlCell>
  <singleXmlCell id="390" r="G10" connectionId="0">
    <xmlCellPr id="1" uniqueName="OfficeOfTheBasicEducationCommissionMale">
      <xmlPr mapId="11" xpath="/XMLDocumentSPB0306/ColumnAll/ColumnHeading/JurisdictionGroup/OfficeOfTheBasicEducationCommissionGroup/OfficeOfTheBasicEducationCommission/OfficeOfTheBasicEducationCommissionMale" xmlDataType="string"/>
    </xmlCellPr>
  </singleXmlCell>
  <singleXmlCell id="391" r="H10" connectionId="0">
    <xmlCellPr id="1" uniqueName="OfficeOfTheBasicEducationCommissionFemale">
      <xmlPr mapId="11" xpath="/XMLDocumentSPB0306/ColumnAll/ColumnHeading/JurisdictionGroup/OfficeOfTheBasicEducationCommissionGroup/OfficeOfTheBasicEducationCommission/OfficeOfTheBasicEducationCommissionFemale" xmlDataType="string"/>
    </xmlCellPr>
  </singleXmlCell>
  <singleXmlCell id="392" r="I5" connectionId="0">
    <xmlCellPr id="1" uniqueName="OfficeOfThePrivateEducationCommissionLabel">
      <xmlPr mapId="11" xpath="/XMLDocumentSPB0306/ColumnAll/ColumnHeading/JurisdictionGroup/OfficeOfThePrivateEducationCommissionGroup/OfficeOfThePrivateEducationCommissionLabel" xmlDataType="string"/>
    </xmlCellPr>
  </singleXmlCell>
  <singleXmlCell id="393" r="I10" connectionId="0">
    <xmlCellPr id="1" uniqueName="OfficeOfThePrivateEducationCommissionTotal">
      <xmlPr mapId="11" xpath="/XMLDocumentSPB0306/ColumnAll/ColumnHeading/JurisdictionGroup/OfficeOfThePrivateEducationCommissionGroup/OfficeOfThePrivateEducationCommission/OfficeOfThePrivateEducationCommissionTotal" xmlDataType="string"/>
    </xmlCellPr>
  </singleXmlCell>
  <singleXmlCell id="394" r="J10" connectionId="0">
    <xmlCellPr id="1" uniqueName="OfficeOfThePrivateEducationCommissionMale">
      <xmlPr mapId="11" xpath="/XMLDocumentSPB0306/ColumnAll/ColumnHeading/JurisdictionGroup/OfficeOfThePrivateEducationCommissionGroup/OfficeOfThePrivateEducationCommission/OfficeOfThePrivateEducationCommissionMale" xmlDataType="string"/>
    </xmlCellPr>
  </singleXmlCell>
  <singleXmlCell id="395" r="K10" connectionId="0">
    <xmlCellPr id="1" uniqueName="OfficeOfThePrivateEducationCommissionFemale">
      <xmlPr mapId="11" xpath="/XMLDocumentSPB0306/ColumnAll/ColumnHeading/JurisdictionGroup/OfficeOfThePrivateEducationCommissionGroup/OfficeOfThePrivateEducationCommission/OfficeOfThePrivateEducationCommissionFemale" xmlDataType="string"/>
    </xmlCellPr>
  </singleXmlCell>
  <singleXmlCell id="396" r="L5" connectionId="0">
    <xmlCellPr id="1" uniqueName="DepartmentOfLocalAdministrationLabel">
      <xmlPr mapId="11" xpath="/XMLDocumentSPB0306/ColumnAll/ColumnHeading/JurisdictionGroup/DepartmentOfLocalAdministrationGroup/DepartmentOfLocalAdministrationLabel" xmlDataType="string"/>
    </xmlCellPr>
  </singleXmlCell>
  <singleXmlCell id="397" r="L10" connectionId="0">
    <xmlCellPr id="1" uniqueName="DepartmentOfLocalAdministrationTotal">
      <xmlPr mapId="11" xpath="/XMLDocumentSPB0306/ColumnAll/ColumnHeading/JurisdictionGroup/DepartmentOfLocalAdministrationGroup/DepartmentOfLocalAdministration/DepartmentOfLocalAdministrationTotal" xmlDataType="string"/>
    </xmlCellPr>
  </singleXmlCell>
  <singleXmlCell id="398" r="M10" connectionId="0">
    <xmlCellPr id="1" uniqueName="DepartmentOfLocalAdministrationMale">
      <xmlPr mapId="11" xpath="/XMLDocumentSPB0306/ColumnAll/ColumnHeading/JurisdictionGroup/DepartmentOfLocalAdministrationGroup/DepartmentOfLocalAdministration/DepartmentOfLocalAdministrationMale" xmlDataType="string"/>
    </xmlCellPr>
  </singleXmlCell>
  <singleXmlCell id="399" r="N10" connectionId="0">
    <xmlCellPr id="1" uniqueName="DepartmentOfLocalAdministrationFemale">
      <xmlPr mapId="11" xpath="/XMLDocumentSPB0306/ColumnAll/ColumnHeading/JurisdictionGroup/DepartmentOfLocalAdministrationGroup/DepartmentOfLocalAdministration/DepartmentOfLocalAdministrationFemale" xmlDataType="string"/>
    </xmlCellPr>
  </singleXmlCell>
  <singleXmlCell id="400" r="O5" connectionId="0">
    <xmlCellPr id="1" uniqueName="OtherLabel">
      <xmlPr mapId="11" xpath="/XMLDocumentSPB0306/ColumnAll/ColumnHeading/JurisdictionGroup/OtherGroup/OtherLabel" xmlDataType="string"/>
    </xmlCellPr>
  </singleXmlCell>
  <singleXmlCell id="401" r="O10" connectionId="0">
    <xmlCellPr id="1" uniqueName="OtherTotal">
      <xmlPr mapId="11" xpath="/XMLDocumentSPB0306/ColumnAll/ColumnHeading/JurisdictionGroup/OtherGroup/Other/OtherTotal" xmlDataType="string"/>
    </xmlCellPr>
  </singleXmlCell>
  <singleXmlCell id="402" r="P10" connectionId="0">
    <xmlCellPr id="1" uniqueName="OtherMale">
      <xmlPr mapId="11" xpath="/XMLDocumentSPB0306/ColumnAll/ColumnHeading/JurisdictionGroup/OtherGroup/Other/OtherMale" xmlDataType="string"/>
    </xmlCellPr>
  </singleXmlCell>
  <singleXmlCell id="403" r="Q10" connectionId="0">
    <xmlCellPr id="1" uniqueName="OtherFemale">
      <xmlPr mapId="11" xpath="/XMLDocumentSPB0306/ColumnAll/ColumnHeading/JurisdictionGroup/OtherGroup/Other/OtherFemale" xmlDataType="string"/>
    </xmlCellPr>
  </singleXmlCell>
  <singleXmlCell id="404" r="R4" connectionId="0">
    <xmlCellPr id="1" uniqueName="GradeEn">
      <xmlPr mapId="11" xpath="/XMLDocumentSPB0306/ColumnAll/CornerEn/GradeEn" xmlDataType="string"/>
    </xmlCellPr>
  </singleXmlCell>
  <singleXmlCell id="142" r="R36" connectionId="0">
    <xmlCellPr id="1" uniqueName="PagesAll">
      <xmlPr mapId="11" xpath="/XMLDocumentSPB0306/Pages/PagesAll" xmlDataType="integer"/>
    </xmlCellPr>
  </singleXmlCell>
  <singleXmlCell id="143" r="R37" connectionId="0">
    <xmlCellPr id="1" uniqueName="LinesNo">
      <xmlPr mapId="11" xpath="/XMLDocumentSPB0306/Pages/LinesNo" xmlDataType="integer"/>
    </xmlCellPr>
  </singleXmlCell>
  <singleXmlCell id="118" r="A36" connectionId="0">
    <xmlCellPr id="1" uniqueName="SourcesTh">
      <xmlPr mapId="11" xpath="/XMLDocumentSPB0306/FooterAll/Sources/SourcesLabelTh/SourcesTh" xmlDataType="string"/>
    </xmlCellPr>
  </singleXmlCell>
  <singleXmlCell id="119" r="A37" connectionId="0">
    <xmlCellPr id="1" uniqueName="SourcesTh2">
      <xmlPr mapId="11" xpath="/XMLDocumentSPB0306/FooterAll/Sources/SourcesLabelTh/SourcesTh2" xmlDataType="string"/>
    </xmlCellPr>
  </singleXmlCell>
  <singleXmlCell id="120" r="A38" connectionId="0">
    <xmlCellPr id="1" uniqueName="SourcesTh3">
      <xmlPr mapId="11" xpath="/XMLDocumentSPB0306/FooterAll/Sources/SourcesLabelTh/SourcesTh3" xmlDataType="string"/>
    </xmlCellPr>
  </singleXmlCell>
  <singleXmlCell id="125" r="A35" connectionId="0">
    <xmlCellPr id="1" uniqueName="UpperTextTh">
      <xmlPr mapId="11" xpath="/XMLDocumentSPB0306/FooterAll/UpperText/UpperTextLabelTh/UpperTextTh" xmlDataType="string"/>
    </xmlCellPr>
  </singleXmlCell>
  <singleXmlCell id="129" r="G35" connectionId="0">
    <xmlCellPr id="1" uniqueName="UpperTextEn">
      <xmlPr mapId="11" xpath="/XMLDocumentSPB0306/FooterAll/UpperText/UpperTextLabelEn/UpperTextEn" xmlDataType="string"/>
    </xmlCellPr>
  </singleXmlCell>
  <singleXmlCell id="130" r="G36" connectionId="0">
    <xmlCellPr id="1" uniqueName="SourcesEn">
      <xmlPr mapId="11" xpath="/XMLDocumentSPB0306/FooterAll/Sources/SourcesLabelEn/SourcesEn" xmlDataType="string"/>
    </xmlCellPr>
  </singleXmlCell>
  <singleXmlCell id="131" r="G37" connectionId="0">
    <xmlCellPr id="1" uniqueName="SourcesEn2">
      <xmlPr mapId="11" xpath="/XMLDocumentSPB0306/FooterAll/Sources/SourcesLabelEn/SourcesEn2" xmlDataType="string"/>
    </xmlCellPr>
  </singleXmlCell>
  <singleXmlCell id="141" r="G38" connectionId="0">
    <xmlCellPr id="1" uniqueName="SourcesEn3">
      <xmlPr mapId="11" xpath="/XMLDocumentSPB0306/FooterAll/Sources/SourcesLabelEn/SourcesEn3" xmlDataType="string"/>
    </xmlCellPr>
  </singleXmlCell>
  <singleXmlCell id="2" r="R35" connectionId="0">
    <xmlCellPr id="1" uniqueName="PagesNo">
      <xmlPr mapId="11" xpath="/XMLDocumentSPB0306/Pages/Pag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8"/>
  <sheetViews>
    <sheetView showGridLines="0" tabSelected="1" topLeftCell="A4" workbookViewId="0">
      <selection activeCell="I17" sqref="I17"/>
    </sheetView>
  </sheetViews>
  <sheetFormatPr defaultColWidth="9.140625" defaultRowHeight="18.75" x14ac:dyDescent="0.3"/>
  <cols>
    <col min="1" max="1" width="6.28515625" style="3" customWidth="1"/>
    <col min="2" max="2" width="14.140625" style="3" customWidth="1"/>
    <col min="3" max="3" width="17" style="3" bestFit="1" customWidth="1"/>
    <col min="4" max="4" width="10.7109375" style="3" customWidth="1"/>
    <col min="5" max="5" width="10.85546875" style="3" customWidth="1"/>
    <col min="6" max="6" width="9.42578125" style="3" customWidth="1"/>
    <col min="7" max="7" width="9.140625" style="3" customWidth="1"/>
    <col min="8" max="8" width="9.42578125" style="3" customWidth="1"/>
    <col min="9" max="9" width="7.28515625" style="3" customWidth="1"/>
    <col min="10" max="10" width="8.7109375" style="3" customWidth="1"/>
    <col min="11" max="11" width="7.28515625" style="3" customWidth="1"/>
    <col min="12" max="12" width="8.5703125" style="3" customWidth="1"/>
    <col min="13" max="13" width="8.42578125" style="3" customWidth="1"/>
    <col min="14" max="14" width="8.85546875" style="3" customWidth="1"/>
    <col min="15" max="15" width="9.85546875" style="3" customWidth="1"/>
    <col min="16" max="17" width="7.28515625" style="3" customWidth="1"/>
    <col min="18" max="18" width="14.7109375" style="3" customWidth="1"/>
    <col min="19" max="19" width="15.7109375" style="3" customWidth="1"/>
    <col min="20" max="16384" width="9.140625" style="3"/>
  </cols>
  <sheetData>
    <row r="1" spans="1:19" s="4" customFormat="1" x14ac:dyDescent="0.3">
      <c r="A1" s="1" t="s">
        <v>102</v>
      </c>
      <c r="B1" s="29" t="s">
        <v>10</v>
      </c>
      <c r="C1" s="30">
        <v>3.6</v>
      </c>
      <c r="D1" s="29" t="s">
        <v>65</v>
      </c>
      <c r="E1" s="28"/>
      <c r="F1" s="28"/>
      <c r="G1" s="28"/>
      <c r="I1" s="1">
        <v>2560</v>
      </c>
    </row>
    <row r="2" spans="1:19" s="4" customFormat="1" ht="20.25" customHeight="1" x14ac:dyDescent="0.3">
      <c r="A2" s="27" t="s">
        <v>92</v>
      </c>
      <c r="B2" s="29" t="s">
        <v>27</v>
      </c>
      <c r="C2" s="30">
        <v>3.6</v>
      </c>
      <c r="D2" s="29" t="s">
        <v>66</v>
      </c>
      <c r="E2" s="28"/>
      <c r="F2" s="28"/>
      <c r="G2" s="28"/>
      <c r="I2" s="1">
        <v>2017</v>
      </c>
    </row>
    <row r="3" spans="1:19" s="4" customFormat="1" ht="19.5" customHeight="1" x14ac:dyDescent="0.3">
      <c r="A3" s="29" t="s">
        <v>93</v>
      </c>
      <c r="C3" s="5"/>
    </row>
    <row r="4" spans="1:19" ht="20.25" customHeight="1" x14ac:dyDescent="0.3">
      <c r="B4" s="39" t="s">
        <v>7</v>
      </c>
      <c r="C4" s="62" t="s">
        <v>64</v>
      </c>
      <c r="D4" s="73"/>
      <c r="E4" s="74"/>
      <c r="F4" s="42" t="s">
        <v>9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36" t="s">
        <v>8</v>
      </c>
      <c r="S4" s="8"/>
    </row>
    <row r="5" spans="1:19" ht="27" customHeight="1" x14ac:dyDescent="0.3">
      <c r="B5" s="40"/>
      <c r="C5" s="75"/>
      <c r="D5" s="76"/>
      <c r="E5" s="77"/>
      <c r="F5" s="44" t="s">
        <v>59</v>
      </c>
      <c r="G5" s="45"/>
      <c r="H5" s="46"/>
      <c r="I5" s="53" t="s">
        <v>60</v>
      </c>
      <c r="J5" s="54"/>
      <c r="K5" s="55"/>
      <c r="L5" s="62" t="s">
        <v>61</v>
      </c>
      <c r="M5" s="63"/>
      <c r="N5" s="64"/>
      <c r="O5" s="62" t="s">
        <v>94</v>
      </c>
      <c r="P5" s="63"/>
      <c r="Q5" s="64"/>
      <c r="R5" s="37"/>
      <c r="S5" s="8"/>
    </row>
    <row r="6" spans="1:19" ht="23.45" customHeight="1" x14ac:dyDescent="0.3">
      <c r="B6" s="40"/>
      <c r="C6" s="75"/>
      <c r="D6" s="76"/>
      <c r="E6" s="77"/>
      <c r="F6" s="47"/>
      <c r="G6" s="48"/>
      <c r="H6" s="49"/>
      <c r="I6" s="56"/>
      <c r="J6" s="57"/>
      <c r="K6" s="58"/>
      <c r="L6" s="65"/>
      <c r="M6" s="66"/>
      <c r="N6" s="67"/>
      <c r="O6" s="65"/>
      <c r="P6" s="66"/>
      <c r="Q6" s="67"/>
      <c r="R6" s="37"/>
      <c r="S6" s="8"/>
    </row>
    <row r="7" spans="1:19" ht="17.25" customHeight="1" x14ac:dyDescent="0.3">
      <c r="B7" s="40"/>
      <c r="C7" s="75"/>
      <c r="D7" s="76"/>
      <c r="E7" s="77"/>
      <c r="F7" s="47"/>
      <c r="G7" s="48"/>
      <c r="H7" s="49"/>
      <c r="I7" s="56"/>
      <c r="J7" s="57"/>
      <c r="K7" s="58"/>
      <c r="L7" s="65"/>
      <c r="M7" s="66"/>
      <c r="N7" s="67"/>
      <c r="O7" s="65"/>
      <c r="P7" s="66"/>
      <c r="Q7" s="67"/>
      <c r="R7" s="37"/>
      <c r="S7" s="8"/>
    </row>
    <row r="8" spans="1:19" ht="16.5" customHeight="1" x14ac:dyDescent="0.3">
      <c r="B8" s="40"/>
      <c r="C8" s="75"/>
      <c r="D8" s="76"/>
      <c r="E8" s="77"/>
      <c r="F8" s="47"/>
      <c r="G8" s="48"/>
      <c r="H8" s="49"/>
      <c r="I8" s="56"/>
      <c r="J8" s="57"/>
      <c r="K8" s="58"/>
      <c r="L8" s="65"/>
      <c r="M8" s="66"/>
      <c r="N8" s="67"/>
      <c r="O8" s="65"/>
      <c r="P8" s="66"/>
      <c r="Q8" s="67"/>
      <c r="R8" s="37"/>
      <c r="S8" s="8"/>
    </row>
    <row r="9" spans="1:19" ht="21" customHeight="1" x14ac:dyDescent="0.3">
      <c r="B9" s="40"/>
      <c r="C9" s="78"/>
      <c r="D9" s="79"/>
      <c r="E9" s="80"/>
      <c r="F9" s="50"/>
      <c r="G9" s="51"/>
      <c r="H9" s="52"/>
      <c r="I9" s="59"/>
      <c r="J9" s="60"/>
      <c r="K9" s="61"/>
      <c r="L9" s="68"/>
      <c r="M9" s="69"/>
      <c r="N9" s="70"/>
      <c r="O9" s="68"/>
      <c r="P9" s="69"/>
      <c r="Q9" s="70"/>
      <c r="R9" s="37"/>
      <c r="S9" s="8"/>
    </row>
    <row r="10" spans="1:19" ht="13.5" customHeight="1" x14ac:dyDescent="0.3">
      <c r="B10" s="40"/>
      <c r="C10" s="71" t="s">
        <v>58</v>
      </c>
      <c r="D10" s="71" t="s">
        <v>62</v>
      </c>
      <c r="E10" s="71" t="s">
        <v>63</v>
      </c>
      <c r="F10" s="71" t="s">
        <v>58</v>
      </c>
      <c r="G10" s="71" t="s">
        <v>62</v>
      </c>
      <c r="H10" s="71" t="s">
        <v>63</v>
      </c>
      <c r="I10" s="71" t="s">
        <v>58</v>
      </c>
      <c r="J10" s="71" t="s">
        <v>62</v>
      </c>
      <c r="K10" s="71" t="s">
        <v>63</v>
      </c>
      <c r="L10" s="71" t="s">
        <v>58</v>
      </c>
      <c r="M10" s="71" t="s">
        <v>62</v>
      </c>
      <c r="N10" s="71" t="s">
        <v>63</v>
      </c>
      <c r="O10" s="71" t="s">
        <v>58</v>
      </c>
      <c r="P10" s="71" t="s">
        <v>62</v>
      </c>
      <c r="Q10" s="71" t="s">
        <v>63</v>
      </c>
      <c r="R10" s="37"/>
      <c r="S10" s="8"/>
    </row>
    <row r="11" spans="1:19" ht="29.25" customHeight="1" x14ac:dyDescent="0.3">
      <c r="B11" s="41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38"/>
      <c r="S11" s="8"/>
    </row>
    <row r="12" spans="1:19" x14ac:dyDescent="0.3">
      <c r="A12" s="31" t="s">
        <v>70</v>
      </c>
      <c r="B12" s="32" t="s">
        <v>37</v>
      </c>
      <c r="C12" s="33" t="s">
        <v>67</v>
      </c>
      <c r="D12" s="34" t="s">
        <v>68</v>
      </c>
      <c r="E12" s="34" t="s">
        <v>69</v>
      </c>
      <c r="F12" s="33" t="s">
        <v>28</v>
      </c>
      <c r="G12" s="34" t="s">
        <v>29</v>
      </c>
      <c r="H12" s="34" t="s">
        <v>30</v>
      </c>
      <c r="I12" s="33" t="s">
        <v>31</v>
      </c>
      <c r="J12" s="34" t="s">
        <v>32</v>
      </c>
      <c r="K12" s="34" t="s">
        <v>33</v>
      </c>
      <c r="L12" s="33" t="s">
        <v>34</v>
      </c>
      <c r="M12" s="34" t="s">
        <v>35</v>
      </c>
      <c r="N12" s="34" t="s">
        <v>36</v>
      </c>
      <c r="O12" s="33" t="s">
        <v>97</v>
      </c>
      <c r="P12" s="34" t="s">
        <v>98</v>
      </c>
      <c r="Q12" s="34" t="s">
        <v>99</v>
      </c>
      <c r="R12" s="35" t="s">
        <v>38</v>
      </c>
      <c r="S12" s="7"/>
    </row>
    <row r="13" spans="1:19" s="7" customFormat="1" ht="20.45" customHeight="1" x14ac:dyDescent="0.3">
      <c r="A13" s="15" t="s">
        <v>71</v>
      </c>
      <c r="B13" s="13" t="s">
        <v>17</v>
      </c>
      <c r="C13" s="21">
        <f t="shared" ref="C13:P13" si="0">SUM(C14+C19+C26+C30)</f>
        <v>263570</v>
      </c>
      <c r="D13" s="21">
        <f t="shared" si="0"/>
        <v>130663</v>
      </c>
      <c r="E13" s="21">
        <f t="shared" si="0"/>
        <v>132907</v>
      </c>
      <c r="F13" s="21">
        <f t="shared" si="0"/>
        <v>237624</v>
      </c>
      <c r="G13" s="21">
        <f t="shared" si="0"/>
        <v>116474</v>
      </c>
      <c r="H13" s="21">
        <f t="shared" si="0"/>
        <v>121150</v>
      </c>
      <c r="I13" s="21">
        <f t="shared" si="0"/>
        <v>17671</v>
      </c>
      <c r="J13" s="21">
        <f t="shared" si="0"/>
        <v>9877</v>
      </c>
      <c r="K13" s="21">
        <f t="shared" si="0"/>
        <v>7803</v>
      </c>
      <c r="L13" s="21">
        <f t="shared" si="0"/>
        <v>7942</v>
      </c>
      <c r="M13" s="21">
        <f t="shared" si="0"/>
        <v>4149</v>
      </c>
      <c r="N13" s="21">
        <f t="shared" si="0"/>
        <v>3793</v>
      </c>
      <c r="O13" s="21">
        <f t="shared" si="0"/>
        <v>750</v>
      </c>
      <c r="P13" s="21">
        <f t="shared" si="0"/>
        <v>163</v>
      </c>
      <c r="Q13" s="21">
        <f>SUM(Q14+Q19+Q26+Q30)</f>
        <v>161</v>
      </c>
      <c r="R13" s="19" t="s">
        <v>0</v>
      </c>
    </row>
    <row r="14" spans="1:19" s="7" customFormat="1" ht="15.75" customHeight="1" x14ac:dyDescent="0.3">
      <c r="A14" s="15" t="s">
        <v>72</v>
      </c>
      <c r="B14" s="14" t="s">
        <v>5</v>
      </c>
      <c r="C14" s="21">
        <f>SUM(C15:C18)</f>
        <v>32965</v>
      </c>
      <c r="D14" s="21">
        <f t="shared" ref="D14:Q14" si="1">SUM(D15:D18)</f>
        <v>17030</v>
      </c>
      <c r="E14" s="21">
        <f t="shared" si="1"/>
        <v>15935</v>
      </c>
      <c r="F14" s="21">
        <f t="shared" si="1"/>
        <v>26804</v>
      </c>
      <c r="G14" s="21">
        <f t="shared" si="1"/>
        <v>13601</v>
      </c>
      <c r="H14" s="21">
        <f t="shared" si="1"/>
        <v>13203</v>
      </c>
      <c r="I14" s="21">
        <f t="shared" si="1"/>
        <v>5026</v>
      </c>
      <c r="J14" s="21">
        <f t="shared" si="1"/>
        <v>2887</v>
      </c>
      <c r="K14" s="21">
        <f t="shared" si="1"/>
        <v>2148</v>
      </c>
      <c r="L14" s="21">
        <f t="shared" si="1"/>
        <v>1015</v>
      </c>
      <c r="M14" s="21">
        <f t="shared" si="1"/>
        <v>478</v>
      </c>
      <c r="N14" s="21">
        <f t="shared" si="1"/>
        <v>537</v>
      </c>
      <c r="O14" s="21">
        <f>SUM(O15:O34)</f>
        <v>537</v>
      </c>
      <c r="P14" s="21">
        <f t="shared" si="1"/>
        <v>64</v>
      </c>
      <c r="Q14" s="21">
        <f t="shared" si="1"/>
        <v>47</v>
      </c>
      <c r="R14" s="11" t="s">
        <v>6</v>
      </c>
      <c r="S14" s="25"/>
    </row>
    <row r="15" spans="1:19" s="7" customFormat="1" ht="17.45" customHeight="1" x14ac:dyDescent="0.3">
      <c r="A15" s="9" t="s">
        <v>76</v>
      </c>
      <c r="B15" s="17" t="s">
        <v>39</v>
      </c>
      <c r="C15" s="21">
        <v>16061</v>
      </c>
      <c r="D15" s="21">
        <v>7448</v>
      </c>
      <c r="E15" s="21">
        <v>8613</v>
      </c>
      <c r="F15" s="21">
        <v>14201</v>
      </c>
      <c r="G15" s="21">
        <v>6350</v>
      </c>
      <c r="H15" s="21">
        <v>7851</v>
      </c>
      <c r="I15" s="21">
        <v>1489</v>
      </c>
      <c r="J15" s="21">
        <v>914</v>
      </c>
      <c r="K15" s="21">
        <v>584</v>
      </c>
      <c r="L15" s="21">
        <v>362</v>
      </c>
      <c r="M15" s="21">
        <v>184</v>
      </c>
      <c r="N15" s="21">
        <v>178</v>
      </c>
      <c r="O15" s="21"/>
      <c r="P15" s="21">
        <v>0</v>
      </c>
      <c r="Q15" s="21">
        <v>0</v>
      </c>
      <c r="R15" s="17" t="s">
        <v>14</v>
      </c>
    </row>
    <row r="16" spans="1:19" s="7" customFormat="1" ht="15.6" customHeight="1" x14ac:dyDescent="0.3">
      <c r="A16" s="9" t="s">
        <v>77</v>
      </c>
      <c r="B16" s="17" t="s">
        <v>40</v>
      </c>
      <c r="C16" s="21">
        <f t="shared" ref="C16:C33" si="2">SUM(F16+I16+L16+O16)</f>
        <v>14830</v>
      </c>
      <c r="D16" s="21">
        <f t="shared" ref="D16:E18" si="3">SUM(G16+J16+M16+P16)</f>
        <v>8459</v>
      </c>
      <c r="E16" s="21">
        <f t="shared" si="3"/>
        <v>6371</v>
      </c>
      <c r="F16" s="21">
        <f t="shared" ref="F16:F33" si="4">SUM(G16+H16)</f>
        <v>12603</v>
      </c>
      <c r="G16" s="21">
        <v>7251</v>
      </c>
      <c r="H16" s="21">
        <v>5352</v>
      </c>
      <c r="I16" s="21">
        <f t="shared" ref="I16:I33" si="5">SUM(J16+K16)</f>
        <v>1720</v>
      </c>
      <c r="J16" s="21">
        <v>988</v>
      </c>
      <c r="K16" s="21">
        <v>732</v>
      </c>
      <c r="L16" s="21">
        <f t="shared" ref="L15:L33" si="6">SUM(M16+N16)</f>
        <v>507</v>
      </c>
      <c r="M16" s="21">
        <v>220</v>
      </c>
      <c r="N16" s="21">
        <v>287</v>
      </c>
      <c r="O16" s="21">
        <f t="shared" ref="O15:O33" si="7">SUM(P16+Q16)</f>
        <v>0</v>
      </c>
      <c r="P16" s="21">
        <v>0</v>
      </c>
      <c r="Q16" s="21">
        <v>0</v>
      </c>
      <c r="R16" s="17" t="s">
        <v>15</v>
      </c>
    </row>
    <row r="17" spans="1:19" s="7" customFormat="1" ht="18.600000000000001" customHeight="1" x14ac:dyDescent="0.3">
      <c r="A17" s="9" t="s">
        <v>78</v>
      </c>
      <c r="B17" s="17" t="s">
        <v>41</v>
      </c>
      <c r="C17" s="21">
        <f t="shared" si="2"/>
        <v>1963</v>
      </c>
      <c r="D17" s="21">
        <v>1059</v>
      </c>
      <c r="E17" s="21">
        <v>904</v>
      </c>
      <c r="F17" s="21">
        <v>0</v>
      </c>
      <c r="G17" s="21">
        <v>0</v>
      </c>
      <c r="H17" s="21">
        <v>0</v>
      </c>
      <c r="I17" s="21">
        <v>1817</v>
      </c>
      <c r="J17" s="21">
        <v>985</v>
      </c>
      <c r="K17" s="21">
        <v>832</v>
      </c>
      <c r="L17" s="21">
        <v>146</v>
      </c>
      <c r="M17" s="21">
        <v>74</v>
      </c>
      <c r="N17" s="21">
        <v>72</v>
      </c>
      <c r="O17" s="21">
        <f t="shared" si="7"/>
        <v>0</v>
      </c>
      <c r="P17" s="21">
        <v>0</v>
      </c>
      <c r="Q17" s="21">
        <v>0</v>
      </c>
      <c r="R17" s="17" t="s">
        <v>16</v>
      </c>
    </row>
    <row r="18" spans="1:19" s="7" customFormat="1" ht="18" customHeight="1" x14ac:dyDescent="0.3">
      <c r="A18" s="9" t="s">
        <v>79</v>
      </c>
      <c r="B18" s="17" t="s">
        <v>42</v>
      </c>
      <c r="C18" s="21">
        <f t="shared" si="2"/>
        <v>111</v>
      </c>
      <c r="D18" s="21">
        <f t="shared" si="3"/>
        <v>64</v>
      </c>
      <c r="E18" s="21">
        <f t="shared" si="3"/>
        <v>47</v>
      </c>
      <c r="F18" s="21">
        <f t="shared" si="4"/>
        <v>0</v>
      </c>
      <c r="G18" s="21">
        <v>0</v>
      </c>
      <c r="H18" s="21">
        <v>0</v>
      </c>
      <c r="I18" s="21">
        <f t="shared" si="5"/>
        <v>0</v>
      </c>
      <c r="J18" s="21">
        <v>0</v>
      </c>
      <c r="K18" s="21">
        <v>0</v>
      </c>
      <c r="L18" s="21">
        <f t="shared" si="6"/>
        <v>0</v>
      </c>
      <c r="M18" s="21">
        <v>0</v>
      </c>
      <c r="N18" s="21">
        <v>0</v>
      </c>
      <c r="O18" s="21">
        <f t="shared" si="7"/>
        <v>111</v>
      </c>
      <c r="P18" s="21">
        <v>64</v>
      </c>
      <c r="Q18" s="21">
        <v>47</v>
      </c>
      <c r="R18" s="17" t="s">
        <v>11</v>
      </c>
    </row>
    <row r="19" spans="1:19" s="7" customFormat="1" ht="21.6" customHeight="1" x14ac:dyDescent="0.3">
      <c r="A19" s="15" t="s">
        <v>73</v>
      </c>
      <c r="B19" s="14" t="s">
        <v>1</v>
      </c>
      <c r="C19" s="21">
        <f>SUM(C20:C25)</f>
        <v>92207</v>
      </c>
      <c r="D19" s="21">
        <f t="shared" ref="D19:Q19" si="8">SUM(D20:D25)</f>
        <v>50207</v>
      </c>
      <c r="E19" s="21">
        <f t="shared" si="8"/>
        <v>42000</v>
      </c>
      <c r="F19" s="21">
        <f t="shared" si="8"/>
        <v>78278</v>
      </c>
      <c r="G19" s="21">
        <f t="shared" si="8"/>
        <v>42532</v>
      </c>
      <c r="H19" s="21">
        <f t="shared" si="8"/>
        <v>35746</v>
      </c>
      <c r="I19" s="21">
        <f t="shared" si="8"/>
        <v>9717</v>
      </c>
      <c r="J19" s="21">
        <f t="shared" si="8"/>
        <v>5391</v>
      </c>
      <c r="K19" s="21">
        <f t="shared" si="8"/>
        <v>4326</v>
      </c>
      <c r="L19" s="21">
        <f t="shared" si="8"/>
        <v>3999</v>
      </c>
      <c r="M19" s="21">
        <f t="shared" si="8"/>
        <v>2185</v>
      </c>
      <c r="N19" s="21">
        <f t="shared" si="8"/>
        <v>1814</v>
      </c>
      <c r="O19" s="21">
        <f>SUM(O20:O25)</f>
        <v>213</v>
      </c>
      <c r="P19" s="21">
        <f t="shared" si="8"/>
        <v>99</v>
      </c>
      <c r="Q19" s="21">
        <f t="shared" si="8"/>
        <v>114</v>
      </c>
      <c r="R19" s="14" t="s">
        <v>2</v>
      </c>
      <c r="S19" s="6"/>
    </row>
    <row r="20" spans="1:19" s="7" customFormat="1" ht="16.149999999999999" customHeight="1" x14ac:dyDescent="0.3">
      <c r="A20" s="9" t="s">
        <v>80</v>
      </c>
      <c r="B20" s="17" t="s">
        <v>43</v>
      </c>
      <c r="C20" s="21">
        <f t="shared" si="2"/>
        <v>13893</v>
      </c>
      <c r="D20" s="21">
        <f t="shared" ref="D20:E33" si="9">SUM(G20+J20+M20+P20)</f>
        <v>7738</v>
      </c>
      <c r="E20" s="21">
        <f t="shared" si="9"/>
        <v>6155</v>
      </c>
      <c r="F20" s="21">
        <f t="shared" si="4"/>
        <v>11335</v>
      </c>
      <c r="G20" s="21">
        <v>6125</v>
      </c>
      <c r="H20" s="21">
        <v>5210</v>
      </c>
      <c r="I20" s="21">
        <f t="shared" si="5"/>
        <v>1866</v>
      </c>
      <c r="J20" s="21">
        <v>1245</v>
      </c>
      <c r="K20" s="21">
        <v>621</v>
      </c>
      <c r="L20" s="21">
        <f t="shared" si="6"/>
        <v>652</v>
      </c>
      <c r="M20" s="21">
        <v>350</v>
      </c>
      <c r="N20" s="21">
        <v>302</v>
      </c>
      <c r="O20" s="21">
        <f t="shared" si="7"/>
        <v>40</v>
      </c>
      <c r="P20" s="21">
        <v>18</v>
      </c>
      <c r="Q20" s="21">
        <v>22</v>
      </c>
      <c r="R20" s="17" t="s">
        <v>12</v>
      </c>
    </row>
    <row r="21" spans="1:19" s="7" customFormat="1" ht="18.600000000000001" customHeight="1" x14ac:dyDescent="0.3">
      <c r="A21" s="9" t="s">
        <v>81</v>
      </c>
      <c r="B21" s="17" t="s">
        <v>44</v>
      </c>
      <c r="C21" s="21">
        <f t="shared" si="2"/>
        <v>15226</v>
      </c>
      <c r="D21" s="21">
        <f t="shared" si="9"/>
        <v>8137</v>
      </c>
      <c r="E21" s="21">
        <f t="shared" si="9"/>
        <v>7089</v>
      </c>
      <c r="F21" s="21">
        <f t="shared" si="4"/>
        <v>13100</v>
      </c>
      <c r="G21" s="21">
        <v>6890</v>
      </c>
      <c r="H21" s="21">
        <v>6210</v>
      </c>
      <c r="I21" s="21">
        <f t="shared" si="5"/>
        <v>1512</v>
      </c>
      <c r="J21" s="21">
        <v>925</v>
      </c>
      <c r="K21" s="21">
        <v>587</v>
      </c>
      <c r="L21" s="21">
        <f t="shared" si="6"/>
        <v>572</v>
      </c>
      <c r="M21" s="21">
        <v>294</v>
      </c>
      <c r="N21" s="21">
        <v>278</v>
      </c>
      <c r="O21" s="21">
        <f t="shared" si="7"/>
        <v>42</v>
      </c>
      <c r="P21" s="21">
        <v>28</v>
      </c>
      <c r="Q21" s="21">
        <v>14</v>
      </c>
      <c r="R21" s="17" t="s">
        <v>13</v>
      </c>
    </row>
    <row r="22" spans="1:19" s="7" customFormat="1" ht="18" customHeight="1" x14ac:dyDescent="0.3">
      <c r="A22" s="9" t="s">
        <v>82</v>
      </c>
      <c r="B22" s="17" t="s">
        <v>45</v>
      </c>
      <c r="C22" s="21">
        <f t="shared" si="2"/>
        <v>15426</v>
      </c>
      <c r="D22" s="21">
        <f t="shared" si="9"/>
        <v>6802</v>
      </c>
      <c r="E22" s="21">
        <f t="shared" si="9"/>
        <v>8624</v>
      </c>
      <c r="F22" s="21">
        <f t="shared" si="4"/>
        <v>13332</v>
      </c>
      <c r="G22" s="21">
        <v>5822</v>
      </c>
      <c r="H22" s="21">
        <v>7510</v>
      </c>
      <c r="I22" s="21">
        <f t="shared" si="5"/>
        <v>1412</v>
      </c>
      <c r="J22" s="21">
        <v>628</v>
      </c>
      <c r="K22" s="21">
        <v>784</v>
      </c>
      <c r="L22" s="21">
        <f t="shared" si="6"/>
        <v>651</v>
      </c>
      <c r="M22" s="21">
        <v>341</v>
      </c>
      <c r="N22" s="21">
        <v>310</v>
      </c>
      <c r="O22" s="21">
        <f t="shared" si="7"/>
        <v>31</v>
      </c>
      <c r="P22" s="21">
        <v>11</v>
      </c>
      <c r="Q22" s="21">
        <v>20</v>
      </c>
      <c r="R22" s="17" t="s">
        <v>21</v>
      </c>
    </row>
    <row r="23" spans="1:19" s="7" customFormat="1" ht="18" customHeight="1" x14ac:dyDescent="0.3">
      <c r="A23" s="9" t="s">
        <v>83</v>
      </c>
      <c r="B23" s="17" t="s">
        <v>46</v>
      </c>
      <c r="C23" s="21">
        <f t="shared" si="2"/>
        <v>15788</v>
      </c>
      <c r="D23" s="21">
        <f t="shared" si="9"/>
        <v>7992</v>
      </c>
      <c r="E23" s="21">
        <f t="shared" si="9"/>
        <v>7796</v>
      </c>
      <c r="F23" s="21">
        <f t="shared" si="4"/>
        <v>13645</v>
      </c>
      <c r="G23" s="21">
        <v>6500</v>
      </c>
      <c r="H23" s="21">
        <v>7145</v>
      </c>
      <c r="I23" s="21">
        <f t="shared" si="5"/>
        <v>1409</v>
      </c>
      <c r="J23" s="21">
        <v>984</v>
      </c>
      <c r="K23" s="21">
        <v>425</v>
      </c>
      <c r="L23" s="21">
        <f t="shared" si="6"/>
        <v>708</v>
      </c>
      <c r="M23" s="21">
        <v>498</v>
      </c>
      <c r="N23" s="21">
        <v>210</v>
      </c>
      <c r="O23" s="21">
        <f t="shared" si="7"/>
        <v>26</v>
      </c>
      <c r="P23" s="21">
        <v>10</v>
      </c>
      <c r="Q23" s="21">
        <v>16</v>
      </c>
      <c r="R23" s="17" t="s">
        <v>22</v>
      </c>
    </row>
    <row r="24" spans="1:19" s="7" customFormat="1" ht="19.149999999999999" customHeight="1" x14ac:dyDescent="0.3">
      <c r="A24" s="9" t="s">
        <v>84</v>
      </c>
      <c r="B24" s="17" t="s">
        <v>47</v>
      </c>
      <c r="C24" s="21">
        <f t="shared" si="2"/>
        <v>14869</v>
      </c>
      <c r="D24" s="21">
        <f t="shared" si="9"/>
        <v>9187</v>
      </c>
      <c r="E24" s="21">
        <f t="shared" si="9"/>
        <v>5682</v>
      </c>
      <c r="F24" s="21">
        <f t="shared" si="4"/>
        <v>12801</v>
      </c>
      <c r="G24" s="21">
        <v>8450</v>
      </c>
      <c r="H24" s="21">
        <v>4351</v>
      </c>
      <c r="I24" s="21">
        <f t="shared" si="5"/>
        <v>1345</v>
      </c>
      <c r="J24" s="21">
        <v>358</v>
      </c>
      <c r="K24" s="21">
        <v>987</v>
      </c>
      <c r="L24" s="21">
        <f t="shared" si="6"/>
        <v>691</v>
      </c>
      <c r="M24" s="21">
        <v>361</v>
      </c>
      <c r="N24" s="21">
        <v>330</v>
      </c>
      <c r="O24" s="21">
        <f t="shared" si="7"/>
        <v>32</v>
      </c>
      <c r="P24" s="21">
        <v>18</v>
      </c>
      <c r="Q24" s="21">
        <v>14</v>
      </c>
      <c r="R24" s="17" t="s">
        <v>23</v>
      </c>
    </row>
    <row r="25" spans="1:19" s="7" customFormat="1" ht="20.45" customHeight="1" x14ac:dyDescent="0.3">
      <c r="A25" s="9" t="s">
        <v>85</v>
      </c>
      <c r="B25" s="17" t="s">
        <v>48</v>
      </c>
      <c r="C25" s="21">
        <f t="shared" si="2"/>
        <v>17005</v>
      </c>
      <c r="D25" s="21">
        <f t="shared" si="9"/>
        <v>10351</v>
      </c>
      <c r="E25" s="21">
        <f t="shared" si="9"/>
        <v>6654</v>
      </c>
      <c r="F25" s="21">
        <f t="shared" si="4"/>
        <v>14065</v>
      </c>
      <c r="G25" s="21">
        <v>8745</v>
      </c>
      <c r="H25" s="21">
        <v>5320</v>
      </c>
      <c r="I25" s="21">
        <f t="shared" si="5"/>
        <v>2173</v>
      </c>
      <c r="J25" s="21">
        <v>1251</v>
      </c>
      <c r="K25" s="21">
        <v>922</v>
      </c>
      <c r="L25" s="21">
        <f t="shared" si="6"/>
        <v>725</v>
      </c>
      <c r="M25" s="21">
        <v>341</v>
      </c>
      <c r="N25" s="21">
        <v>384</v>
      </c>
      <c r="O25" s="21">
        <f t="shared" si="7"/>
        <v>42</v>
      </c>
      <c r="P25" s="21">
        <v>14</v>
      </c>
      <c r="Q25" s="21">
        <v>28</v>
      </c>
      <c r="R25" s="17" t="s">
        <v>24</v>
      </c>
    </row>
    <row r="26" spans="1:19" s="7" customFormat="1" ht="18" customHeight="1" x14ac:dyDescent="0.3">
      <c r="A26" s="15" t="s">
        <v>74</v>
      </c>
      <c r="B26" s="14" t="s">
        <v>19</v>
      </c>
      <c r="C26" s="21">
        <f>SUM(C27:C29)</f>
        <v>95404</v>
      </c>
      <c r="D26" s="21">
        <f t="shared" ref="D26:Q26" si="10">SUM(D27:D29)</f>
        <v>43052</v>
      </c>
      <c r="E26" s="21">
        <f t="shared" si="10"/>
        <v>52352</v>
      </c>
      <c r="F26" s="21">
        <f t="shared" si="10"/>
        <v>90825</v>
      </c>
      <c r="G26" s="21">
        <f t="shared" si="10"/>
        <v>40581</v>
      </c>
      <c r="H26" s="21">
        <f t="shared" si="10"/>
        <v>50244</v>
      </c>
      <c r="I26" s="21">
        <f t="shared" si="10"/>
        <v>2411</v>
      </c>
      <c r="J26" s="21">
        <f t="shared" si="10"/>
        <v>1323</v>
      </c>
      <c r="K26" s="21">
        <f t="shared" si="10"/>
        <v>1088</v>
      </c>
      <c r="L26" s="21">
        <f t="shared" si="10"/>
        <v>2168</v>
      </c>
      <c r="M26" s="21">
        <f t="shared" si="10"/>
        <v>1148</v>
      </c>
      <c r="N26" s="21">
        <f t="shared" si="10"/>
        <v>1020</v>
      </c>
      <c r="O26" s="21">
        <f t="shared" si="10"/>
        <v>0</v>
      </c>
      <c r="P26" s="21">
        <f t="shared" si="10"/>
        <v>0</v>
      </c>
      <c r="Q26" s="21">
        <f t="shared" si="10"/>
        <v>0</v>
      </c>
      <c r="R26" s="14" t="s">
        <v>3</v>
      </c>
      <c r="S26" s="25"/>
    </row>
    <row r="27" spans="1:19" s="7" customFormat="1" ht="18" customHeight="1" x14ac:dyDescent="0.3">
      <c r="A27" s="9" t="s">
        <v>86</v>
      </c>
      <c r="B27" s="26" t="s">
        <v>49</v>
      </c>
      <c r="C27" s="21">
        <f t="shared" si="2"/>
        <v>33827</v>
      </c>
      <c r="D27" s="21">
        <f t="shared" si="9"/>
        <v>14294</v>
      </c>
      <c r="E27" s="21">
        <f t="shared" si="9"/>
        <v>19533</v>
      </c>
      <c r="F27" s="21">
        <f t="shared" si="4"/>
        <v>32313</v>
      </c>
      <c r="G27" s="21">
        <v>13561</v>
      </c>
      <c r="H27" s="21">
        <v>18752</v>
      </c>
      <c r="I27" s="21">
        <f t="shared" si="5"/>
        <v>841</v>
      </c>
      <c r="J27" s="21">
        <v>401</v>
      </c>
      <c r="K27" s="21">
        <v>440</v>
      </c>
      <c r="L27" s="21">
        <f t="shared" si="6"/>
        <v>673</v>
      </c>
      <c r="M27" s="21">
        <v>332</v>
      </c>
      <c r="N27" s="21">
        <v>341</v>
      </c>
      <c r="O27" s="21">
        <f t="shared" si="7"/>
        <v>0</v>
      </c>
      <c r="P27" s="21">
        <v>0</v>
      </c>
      <c r="Q27" s="21">
        <v>0</v>
      </c>
      <c r="R27" s="17" t="s">
        <v>18</v>
      </c>
    </row>
    <row r="28" spans="1:19" s="7" customFormat="1" ht="18.600000000000001" customHeight="1" x14ac:dyDescent="0.3">
      <c r="A28" s="9" t="s">
        <v>87</v>
      </c>
      <c r="B28" s="26" t="s">
        <v>50</v>
      </c>
      <c r="C28" s="21">
        <f t="shared" si="2"/>
        <v>33083</v>
      </c>
      <c r="D28" s="21">
        <f t="shared" si="9"/>
        <v>14421</v>
      </c>
      <c r="E28" s="21">
        <f t="shared" si="9"/>
        <v>18662</v>
      </c>
      <c r="F28" s="21">
        <f t="shared" si="4"/>
        <v>31360</v>
      </c>
      <c r="G28" s="21">
        <v>13510</v>
      </c>
      <c r="H28" s="21">
        <v>17850</v>
      </c>
      <c r="I28" s="21">
        <f t="shared" si="5"/>
        <v>871</v>
      </c>
      <c r="J28" s="21">
        <v>410</v>
      </c>
      <c r="K28" s="21">
        <v>461</v>
      </c>
      <c r="L28" s="21">
        <f t="shared" si="6"/>
        <v>852</v>
      </c>
      <c r="M28" s="21">
        <v>501</v>
      </c>
      <c r="N28" s="21">
        <v>351</v>
      </c>
      <c r="O28" s="21">
        <f t="shared" si="7"/>
        <v>0</v>
      </c>
      <c r="P28" s="21">
        <v>0</v>
      </c>
      <c r="Q28" s="21">
        <v>0</v>
      </c>
      <c r="R28" s="17" t="s">
        <v>25</v>
      </c>
    </row>
    <row r="29" spans="1:19" s="7" customFormat="1" ht="16.899999999999999" customHeight="1" x14ac:dyDescent="0.3">
      <c r="A29" s="9" t="s">
        <v>88</v>
      </c>
      <c r="B29" s="26" t="s">
        <v>51</v>
      </c>
      <c r="C29" s="21">
        <f t="shared" si="2"/>
        <v>28494</v>
      </c>
      <c r="D29" s="21">
        <f t="shared" si="9"/>
        <v>14337</v>
      </c>
      <c r="E29" s="21">
        <f t="shared" si="9"/>
        <v>14157</v>
      </c>
      <c r="F29" s="21">
        <f t="shared" si="4"/>
        <v>27152</v>
      </c>
      <c r="G29" s="21">
        <v>13510</v>
      </c>
      <c r="H29" s="21">
        <v>13642</v>
      </c>
      <c r="I29" s="21">
        <f t="shared" si="5"/>
        <v>699</v>
      </c>
      <c r="J29" s="21">
        <v>512</v>
      </c>
      <c r="K29" s="21">
        <v>187</v>
      </c>
      <c r="L29" s="21">
        <f t="shared" si="6"/>
        <v>643</v>
      </c>
      <c r="M29" s="21">
        <v>315</v>
      </c>
      <c r="N29" s="21">
        <v>328</v>
      </c>
      <c r="O29" s="21">
        <f t="shared" si="7"/>
        <v>0</v>
      </c>
      <c r="P29" s="21">
        <v>0</v>
      </c>
      <c r="Q29" s="21">
        <v>0</v>
      </c>
      <c r="R29" s="17" t="s">
        <v>26</v>
      </c>
    </row>
    <row r="30" spans="1:19" s="7" customFormat="1" ht="21" customHeight="1" x14ac:dyDescent="0.3">
      <c r="A30" s="15" t="s">
        <v>75</v>
      </c>
      <c r="B30" s="14" t="s">
        <v>20</v>
      </c>
      <c r="C30" s="21">
        <f>SUM(C31:C33)</f>
        <v>42994</v>
      </c>
      <c r="D30" s="21">
        <f t="shared" ref="D30:Q30" si="11">SUM(D31:D33)</f>
        <v>20374</v>
      </c>
      <c r="E30" s="21">
        <f t="shared" si="11"/>
        <v>22620</v>
      </c>
      <c r="F30" s="21">
        <f t="shared" si="11"/>
        <v>41717</v>
      </c>
      <c r="G30" s="21">
        <f t="shared" si="11"/>
        <v>19760</v>
      </c>
      <c r="H30" s="21">
        <f t="shared" si="11"/>
        <v>21957</v>
      </c>
      <c r="I30" s="21">
        <f t="shared" si="11"/>
        <v>517</v>
      </c>
      <c r="J30" s="21">
        <f t="shared" si="11"/>
        <v>276</v>
      </c>
      <c r="K30" s="21">
        <f t="shared" si="11"/>
        <v>241</v>
      </c>
      <c r="L30" s="21">
        <f t="shared" si="11"/>
        <v>760</v>
      </c>
      <c r="M30" s="21">
        <f t="shared" si="11"/>
        <v>338</v>
      </c>
      <c r="N30" s="21">
        <f t="shared" si="11"/>
        <v>422</v>
      </c>
      <c r="O30" s="21">
        <f t="shared" si="11"/>
        <v>0</v>
      </c>
      <c r="P30" s="21">
        <f t="shared" si="11"/>
        <v>0</v>
      </c>
      <c r="Q30" s="21">
        <f t="shared" si="11"/>
        <v>0</v>
      </c>
      <c r="R30" s="14" t="s">
        <v>4</v>
      </c>
      <c r="S30" s="25"/>
    </row>
    <row r="31" spans="1:19" s="7" customFormat="1" ht="19.149999999999999" customHeight="1" x14ac:dyDescent="0.3">
      <c r="A31" s="9" t="s">
        <v>89</v>
      </c>
      <c r="B31" s="17" t="s">
        <v>52</v>
      </c>
      <c r="C31" s="21">
        <f t="shared" si="2"/>
        <v>13505</v>
      </c>
      <c r="D31" s="21">
        <f t="shared" si="9"/>
        <v>6542</v>
      </c>
      <c r="E31" s="21">
        <f t="shared" si="9"/>
        <v>6963</v>
      </c>
      <c r="F31" s="21">
        <f t="shared" si="4"/>
        <v>13135</v>
      </c>
      <c r="G31" s="21">
        <v>6350</v>
      </c>
      <c r="H31" s="21">
        <v>6785</v>
      </c>
      <c r="I31" s="21">
        <f t="shared" si="5"/>
        <v>178</v>
      </c>
      <c r="J31" s="21">
        <v>94</v>
      </c>
      <c r="K31" s="21">
        <v>84</v>
      </c>
      <c r="L31" s="21">
        <f t="shared" si="6"/>
        <v>192</v>
      </c>
      <c r="M31" s="21">
        <v>98</v>
      </c>
      <c r="N31" s="21">
        <v>94</v>
      </c>
      <c r="O31" s="21">
        <f t="shared" si="7"/>
        <v>0</v>
      </c>
      <c r="P31" s="21">
        <v>0</v>
      </c>
      <c r="Q31" s="21">
        <v>0</v>
      </c>
      <c r="R31" s="17" t="s">
        <v>53</v>
      </c>
    </row>
    <row r="32" spans="1:19" s="7" customFormat="1" ht="19.149999999999999" customHeight="1" x14ac:dyDescent="0.3">
      <c r="A32" s="9" t="s">
        <v>90</v>
      </c>
      <c r="B32" s="17" t="s">
        <v>54</v>
      </c>
      <c r="C32" s="21">
        <f t="shared" si="2"/>
        <v>13115</v>
      </c>
      <c r="D32" s="21">
        <f t="shared" si="9"/>
        <v>6434</v>
      </c>
      <c r="E32" s="21">
        <f t="shared" si="9"/>
        <v>6681</v>
      </c>
      <c r="F32" s="21">
        <f t="shared" si="4"/>
        <v>12620</v>
      </c>
      <c r="G32" s="21">
        <v>6200</v>
      </c>
      <c r="H32" s="21">
        <v>6420</v>
      </c>
      <c r="I32" s="21">
        <f t="shared" si="5"/>
        <v>191</v>
      </c>
      <c r="J32" s="21">
        <v>104</v>
      </c>
      <c r="K32" s="21">
        <v>87</v>
      </c>
      <c r="L32" s="21">
        <f t="shared" si="6"/>
        <v>304</v>
      </c>
      <c r="M32" s="21">
        <v>130</v>
      </c>
      <c r="N32" s="21">
        <v>174</v>
      </c>
      <c r="O32" s="21">
        <f t="shared" si="7"/>
        <v>0</v>
      </c>
      <c r="P32" s="21">
        <v>0</v>
      </c>
      <c r="Q32" s="21">
        <v>0</v>
      </c>
      <c r="R32" s="17" t="s">
        <v>55</v>
      </c>
    </row>
    <row r="33" spans="1:18" s="7" customFormat="1" ht="23.45" customHeight="1" x14ac:dyDescent="0.3">
      <c r="A33" s="16" t="s">
        <v>91</v>
      </c>
      <c r="B33" s="18" t="s">
        <v>56</v>
      </c>
      <c r="C33" s="22">
        <f t="shared" si="2"/>
        <v>16374</v>
      </c>
      <c r="D33" s="22">
        <f t="shared" si="9"/>
        <v>7398</v>
      </c>
      <c r="E33" s="22">
        <f t="shared" si="9"/>
        <v>8976</v>
      </c>
      <c r="F33" s="22">
        <f t="shared" si="4"/>
        <v>15962</v>
      </c>
      <c r="G33" s="22">
        <v>7210</v>
      </c>
      <c r="H33" s="22">
        <v>8752</v>
      </c>
      <c r="I33" s="22">
        <f t="shared" si="5"/>
        <v>148</v>
      </c>
      <c r="J33" s="22">
        <v>78</v>
      </c>
      <c r="K33" s="22">
        <v>70</v>
      </c>
      <c r="L33" s="22">
        <f t="shared" si="6"/>
        <v>264</v>
      </c>
      <c r="M33" s="22">
        <v>110</v>
      </c>
      <c r="N33" s="22">
        <v>154</v>
      </c>
      <c r="O33" s="22">
        <f t="shared" si="7"/>
        <v>0</v>
      </c>
      <c r="P33" s="22">
        <v>0</v>
      </c>
      <c r="Q33" s="22">
        <v>0</v>
      </c>
      <c r="R33" s="18" t="s">
        <v>57</v>
      </c>
    </row>
    <row r="34" spans="1:18" ht="20.25" customHeight="1" x14ac:dyDescent="0.3">
      <c r="F34" s="2"/>
      <c r="G34" s="2"/>
      <c r="H34" s="2"/>
    </row>
    <row r="35" spans="1:18" x14ac:dyDescent="0.3">
      <c r="A35" s="20" t="s">
        <v>100</v>
      </c>
      <c r="B35" s="20"/>
      <c r="E35" s="2"/>
      <c r="F35" s="24"/>
      <c r="G35" s="23" t="s">
        <v>101</v>
      </c>
      <c r="R35" s="3">
        <v>1</v>
      </c>
    </row>
    <row r="36" spans="1:18" x14ac:dyDescent="0.3">
      <c r="A36" s="10" t="s">
        <v>103</v>
      </c>
      <c r="B36" s="2"/>
      <c r="C36" s="12"/>
      <c r="D36" s="10"/>
      <c r="E36" s="2"/>
      <c r="F36" s="2"/>
      <c r="G36" s="10" t="s">
        <v>105</v>
      </c>
      <c r="R36" s="2">
        <v>118</v>
      </c>
    </row>
    <row r="37" spans="1:18" x14ac:dyDescent="0.3">
      <c r="A37" s="10" t="s">
        <v>104</v>
      </c>
      <c r="B37" s="2"/>
      <c r="C37" s="10"/>
      <c r="D37" s="12"/>
      <c r="E37" s="2"/>
      <c r="F37" s="2"/>
      <c r="G37" s="10" t="s">
        <v>106</v>
      </c>
      <c r="R37" s="2">
        <v>17</v>
      </c>
    </row>
    <row r="38" spans="1:18" x14ac:dyDescent="0.3">
      <c r="A38" s="10" t="s">
        <v>95</v>
      </c>
      <c r="B38" s="2"/>
      <c r="C38" s="2"/>
      <c r="D38" s="2"/>
      <c r="E38" s="2"/>
      <c r="F38" s="2"/>
      <c r="G38" s="10" t="s">
        <v>96</v>
      </c>
    </row>
  </sheetData>
  <mergeCells count="23">
    <mergeCell ref="P10:P11"/>
    <mergeCell ref="Q10:Q11"/>
    <mergeCell ref="C4:E9"/>
    <mergeCell ref="C10:C11"/>
    <mergeCell ref="D10:D11"/>
    <mergeCell ref="E10:E11"/>
    <mergeCell ref="F10:F11"/>
    <mergeCell ref="R4:R11"/>
    <mergeCell ref="B4:B11"/>
    <mergeCell ref="F4:Q4"/>
    <mergeCell ref="F5:H9"/>
    <mergeCell ref="I5:K9"/>
    <mergeCell ref="L5:N9"/>
    <mergeCell ref="O5:Q9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</mergeCells>
  <phoneticPr fontId="2" type="noConversion"/>
  <pageMargins left="0.15748031496062992" right="0.15748031496062992" top="0.78740157480314965" bottom="0.51181102362204722" header="0.51181102362204722" footer="0.43307086614173229"/>
  <pageSetup paperSize="9" scale="85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SPB0306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2017-12-12T07:31:06Z</cp:lastPrinted>
  <dcterms:created xsi:type="dcterms:W3CDTF">1997-06-13T10:07:54Z</dcterms:created>
  <dcterms:modified xsi:type="dcterms:W3CDTF">2019-11-05T03:29:14Z</dcterms:modified>
</cp:coreProperties>
</file>