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4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30" i="1"/>
  <c r="D31" i="1"/>
  <c r="D32" i="1"/>
  <c r="D33" i="1"/>
  <c r="D35" i="1"/>
  <c r="D22" i="1"/>
  <c r="C21" i="1"/>
  <c r="C23" i="1"/>
  <c r="C24" i="1"/>
  <c r="C25" i="1"/>
  <c r="C26" i="1"/>
  <c r="C27" i="1"/>
  <c r="C28" i="1"/>
  <c r="C30" i="1"/>
  <c r="C31" i="1"/>
  <c r="C32" i="1"/>
  <c r="C33" i="1"/>
  <c r="C34" i="1"/>
  <c r="C35" i="1"/>
  <c r="C22" i="1"/>
  <c r="B21" i="1"/>
  <c r="B23" i="1"/>
  <c r="B24" i="1"/>
  <c r="B25" i="1"/>
  <c r="B26" i="1"/>
  <c r="B27" i="1"/>
  <c r="B28" i="1"/>
  <c r="B30" i="1"/>
  <c r="B31" i="1"/>
  <c r="B32" i="1"/>
  <c r="B33" i="1"/>
  <c r="B34" i="1"/>
  <c r="B35" i="1"/>
  <c r="B22" i="1"/>
  <c r="C14" i="1" l="1"/>
  <c r="D14" i="1"/>
  <c r="B14" i="1"/>
  <c r="C10" i="1"/>
  <c r="D10" i="1"/>
  <c r="D5" i="1" s="1"/>
  <c r="B10" i="1"/>
  <c r="B5" i="1" s="1"/>
  <c r="C5" i="1" l="1"/>
  <c r="D21" i="1" l="1"/>
</calcChain>
</file>

<file path=xl/sharedStrings.xml><?xml version="1.0" encoding="utf-8"?>
<sst xmlns="http://schemas.openxmlformats.org/spreadsheetml/2006/main" count="54" uniqueCount="27">
  <si>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</si>
  <si>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</si>
  <si>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</si>
  <si>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</si>
  <si>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</si>
  <si>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</si>
  <si>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</si>
  <si>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</si>
  <si>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</si>
  <si>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</si>
  <si>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</si>
  <si>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</si>
  <si>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</si>
  <si>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</si>
  <si>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</si>
  <si>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</si>
  <si>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</si>
  <si>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</si>
  <si>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</si>
  <si>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</si>
  <si>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</si>
  <si>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</si>
  <si>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</si>
  <si>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</si>
  <si>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</si>
  <si>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อื่น ๆ</t>
  </si>
  <si>
    <t>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</si>
</sst>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0" fillId="0" borderId="0" xfId="0" applyNumberForma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F34" sqref="F34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7" width="9" style="6"/>
    <col min="8" max="10" width="9" style="23"/>
    <col min="11" max="16384" width="9" style="6"/>
  </cols>
  <sheetData>
    <row r="1" spans="1:13" ht="21.2" customHeight="1" x14ac:dyDescent="0.2">
      <c r="A1" s="1" t="s">
        <v>20</v>
      </c>
      <c r="B1" s="2"/>
      <c r="C1" s="5"/>
      <c r="D1" s="5"/>
    </row>
    <row r="2" spans="1:13" ht="21.2" customHeight="1" x14ac:dyDescent="0.2">
      <c r="A2" s="26" t="s">
        <v>26</v>
      </c>
      <c r="B2" s="2"/>
      <c r="C2" s="5"/>
      <c r="D2" s="5"/>
    </row>
    <row r="3" spans="1:13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13" ht="21.2" customHeight="1" x14ac:dyDescent="0.3">
      <c r="A4" s="4"/>
      <c r="B4" s="27" t="s">
        <v>4</v>
      </c>
      <c r="C4" s="27"/>
      <c r="D4" s="27"/>
      <c r="H4" s="28" t="s">
        <v>21</v>
      </c>
      <c r="I4" s="29" t="s">
        <v>22</v>
      </c>
      <c r="J4" s="29" t="s">
        <v>23</v>
      </c>
    </row>
    <row r="5" spans="1:13" ht="21.2" customHeight="1" x14ac:dyDescent="0.3">
      <c r="A5" s="8" t="s">
        <v>5</v>
      </c>
      <c r="B5" s="17">
        <f>SUM(B6,B7,B8,B9,B10,B14,B18:B19)</f>
        <v>225649.3</v>
      </c>
      <c r="C5" s="17">
        <f>SUM(C6,C7,C8,C9,C10,C14,C18:C19)</f>
        <v>127905.77000000002</v>
      </c>
      <c r="D5" s="17">
        <f>SUM(D6,D7,D8,D9,D10,D14,D19)</f>
        <v>97743.51999999999</v>
      </c>
      <c r="H5" s="30">
        <v>225649.3</v>
      </c>
      <c r="I5" s="31">
        <v>127905.78</v>
      </c>
      <c r="J5" s="31">
        <v>97743.53</v>
      </c>
      <c r="K5" s="23"/>
      <c r="L5" s="23"/>
      <c r="M5" s="23"/>
    </row>
    <row r="6" spans="1:13" ht="21.2" customHeight="1" x14ac:dyDescent="0.3">
      <c r="A6" s="9" t="s">
        <v>6</v>
      </c>
      <c r="B6" s="18">
        <v>512.38</v>
      </c>
      <c r="C6" s="18">
        <v>211</v>
      </c>
      <c r="D6" s="18">
        <v>301.38</v>
      </c>
      <c r="H6" s="30">
        <v>512.38</v>
      </c>
      <c r="I6" s="31">
        <v>211</v>
      </c>
      <c r="J6" s="31">
        <v>301.38</v>
      </c>
      <c r="K6" s="25"/>
      <c r="L6" s="25"/>
      <c r="M6" s="25"/>
    </row>
    <row r="7" spans="1:13" ht="21.2" customHeight="1" x14ac:dyDescent="0.3">
      <c r="A7" s="10" t="s">
        <v>7</v>
      </c>
      <c r="B7" s="18">
        <v>57526.78</v>
      </c>
      <c r="C7" s="18">
        <v>33770.379999999997</v>
      </c>
      <c r="D7" s="18">
        <v>23756.39</v>
      </c>
      <c r="H7" s="30">
        <v>57526.78</v>
      </c>
      <c r="I7" s="31">
        <v>33770.379999999997</v>
      </c>
      <c r="J7" s="31">
        <v>23756.39</v>
      </c>
      <c r="K7" s="25"/>
      <c r="L7" s="25"/>
      <c r="M7" s="25"/>
    </row>
    <row r="8" spans="1:13" ht="21.2" customHeight="1" x14ac:dyDescent="0.3">
      <c r="A8" s="9" t="s">
        <v>8</v>
      </c>
      <c r="B8" s="18">
        <v>71409.509999999995</v>
      </c>
      <c r="C8" s="18">
        <v>40350.19</v>
      </c>
      <c r="D8" s="18">
        <v>31059.33</v>
      </c>
      <c r="H8" s="30">
        <v>71409.509999999995</v>
      </c>
      <c r="I8" s="31">
        <v>40350.19</v>
      </c>
      <c r="J8" s="31">
        <v>31059.33</v>
      </c>
      <c r="K8" s="25"/>
      <c r="L8" s="25"/>
      <c r="M8" s="25"/>
    </row>
    <row r="9" spans="1:13" ht="21.2" customHeight="1" x14ac:dyDescent="0.3">
      <c r="A9" s="11" t="s">
        <v>9</v>
      </c>
      <c r="B9" s="18">
        <v>35854.129999999997</v>
      </c>
      <c r="C9" s="18">
        <v>22432.71</v>
      </c>
      <c r="D9" s="18">
        <v>13421.41</v>
      </c>
      <c r="H9" s="30">
        <v>35854.129999999997</v>
      </c>
      <c r="I9" s="31">
        <v>22432.71</v>
      </c>
      <c r="J9" s="31">
        <v>13421.41</v>
      </c>
      <c r="K9" s="25"/>
      <c r="L9" s="25"/>
      <c r="M9" s="25"/>
    </row>
    <row r="10" spans="1:13" ht="21.2" customHeight="1" x14ac:dyDescent="0.3">
      <c r="A10" s="11" t="s">
        <v>10</v>
      </c>
      <c r="B10" s="19">
        <f>SUM(B11:B13)</f>
        <v>33735.370000000003</v>
      </c>
      <c r="C10" s="19">
        <f t="shared" ref="C10:D10" si="0">SUM(C11:C13)</f>
        <v>19748.47</v>
      </c>
      <c r="D10" s="19">
        <f t="shared" si="0"/>
        <v>13986.900000000001</v>
      </c>
      <c r="H10" s="30">
        <v>27299.66</v>
      </c>
      <c r="I10" s="31">
        <v>15757.47</v>
      </c>
      <c r="J10" s="31">
        <v>11542.19</v>
      </c>
      <c r="K10" s="25"/>
      <c r="L10" s="25"/>
      <c r="M10" s="25"/>
    </row>
    <row r="11" spans="1:13" ht="21.2" customHeight="1" x14ac:dyDescent="0.3">
      <c r="A11" s="12" t="s">
        <v>11</v>
      </c>
      <c r="B11" s="18">
        <v>27299.66</v>
      </c>
      <c r="C11" s="18">
        <v>15757.47</v>
      </c>
      <c r="D11" s="18">
        <v>11542.19</v>
      </c>
      <c r="H11" s="30">
        <v>6435.71</v>
      </c>
      <c r="I11" s="31">
        <v>3991</v>
      </c>
      <c r="J11" s="31">
        <v>2444.71</v>
      </c>
      <c r="K11" s="25"/>
      <c r="L11" s="25"/>
      <c r="M11" s="25"/>
    </row>
    <row r="12" spans="1:13" ht="21.2" customHeight="1" x14ac:dyDescent="0.3">
      <c r="A12" s="12" t="s">
        <v>12</v>
      </c>
      <c r="B12" s="18">
        <v>6435.71</v>
      </c>
      <c r="C12" s="18">
        <v>3991</v>
      </c>
      <c r="D12" s="18">
        <v>2444.71</v>
      </c>
      <c r="H12" s="30" t="s">
        <v>18</v>
      </c>
      <c r="I12" s="31" t="s">
        <v>18</v>
      </c>
      <c r="J12" s="31" t="s">
        <v>18</v>
      </c>
      <c r="K12" s="25"/>
      <c r="L12" s="25"/>
      <c r="M12" s="25"/>
    </row>
    <row r="13" spans="1:13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H13" s="30">
        <v>11683.46</v>
      </c>
      <c r="I13" s="31">
        <v>5125.8500000000004</v>
      </c>
      <c r="J13" s="31">
        <v>6557.61</v>
      </c>
      <c r="K13" s="25"/>
      <c r="L13" s="25"/>
      <c r="M13" s="25"/>
    </row>
    <row r="14" spans="1:13" ht="21.2" customHeight="1" x14ac:dyDescent="0.3">
      <c r="A14" s="12" t="s">
        <v>14</v>
      </c>
      <c r="B14" s="19">
        <f>SUM(B15:B17)</f>
        <v>25558.089999999997</v>
      </c>
      <c r="C14" s="19">
        <f t="shared" ref="C14:D14" si="1">SUM(C15:C17)</f>
        <v>10965.380000000001</v>
      </c>
      <c r="D14" s="19">
        <f t="shared" si="1"/>
        <v>14592.71</v>
      </c>
      <c r="H14" s="30">
        <v>8947.85</v>
      </c>
      <c r="I14" s="31">
        <v>4181.46</v>
      </c>
      <c r="J14" s="31">
        <v>4766.3900000000003</v>
      </c>
      <c r="K14" s="25"/>
      <c r="L14" s="25"/>
      <c r="M14" s="25"/>
    </row>
    <row r="15" spans="1:13" ht="21.2" customHeight="1" x14ac:dyDescent="0.3">
      <c r="A15" s="13" t="s">
        <v>15</v>
      </c>
      <c r="B15" s="18">
        <v>11683.46</v>
      </c>
      <c r="C15" s="18">
        <v>5125.8500000000004</v>
      </c>
      <c r="D15" s="18">
        <v>6557.61</v>
      </c>
      <c r="H15" s="30">
        <v>4926.78</v>
      </c>
      <c r="I15" s="31">
        <v>1658.07</v>
      </c>
      <c r="J15" s="31">
        <v>3268.71</v>
      </c>
      <c r="K15" s="25"/>
      <c r="L15" s="25"/>
      <c r="M15" s="25"/>
    </row>
    <row r="16" spans="1:13" ht="21.2" customHeight="1" x14ac:dyDescent="0.3">
      <c r="A16" s="13" t="s">
        <v>16</v>
      </c>
      <c r="B16" s="18">
        <v>8947.85</v>
      </c>
      <c r="C16" s="18">
        <v>4181.46</v>
      </c>
      <c r="D16" s="18">
        <v>4766.3900000000003</v>
      </c>
      <c r="H16" s="30">
        <v>243.57</v>
      </c>
      <c r="I16" s="31">
        <v>243.57</v>
      </c>
      <c r="J16" s="31" t="s">
        <v>18</v>
      </c>
      <c r="K16" s="25"/>
      <c r="L16" s="25"/>
      <c r="M16" s="25"/>
    </row>
    <row r="17" spans="1:13" ht="21.2" customHeight="1" x14ac:dyDescent="0.3">
      <c r="A17" s="12" t="s">
        <v>13</v>
      </c>
      <c r="B17" s="18">
        <v>4926.78</v>
      </c>
      <c r="C17" s="18">
        <v>1658.07</v>
      </c>
      <c r="D17" s="18">
        <v>3268.71</v>
      </c>
      <c r="H17" s="30">
        <v>809.47</v>
      </c>
      <c r="I17" s="31">
        <v>184.07</v>
      </c>
      <c r="J17" s="31">
        <v>625.4</v>
      </c>
      <c r="K17" s="25"/>
      <c r="L17" s="25"/>
      <c r="M17" s="25"/>
    </row>
    <row r="18" spans="1:13" ht="21.2" customHeight="1" x14ac:dyDescent="0.3">
      <c r="A18" s="12" t="s">
        <v>25</v>
      </c>
      <c r="B18" s="18">
        <v>243.57</v>
      </c>
      <c r="C18" s="18">
        <v>243.57</v>
      </c>
      <c r="D18" s="18" t="s">
        <v>18</v>
      </c>
      <c r="G18" s="23"/>
      <c r="K18" s="25"/>
      <c r="L18" s="25"/>
      <c r="M18" s="25"/>
    </row>
    <row r="19" spans="1:13" ht="19.5" x14ac:dyDescent="0.3">
      <c r="A19" s="12" t="s">
        <v>19</v>
      </c>
      <c r="B19" s="18">
        <v>809.47</v>
      </c>
      <c r="C19" s="18">
        <v>184.07</v>
      </c>
      <c r="D19" s="18">
        <v>625.4</v>
      </c>
      <c r="G19" s="23"/>
      <c r="K19" s="25"/>
      <c r="L19" s="25"/>
      <c r="M19" s="25"/>
    </row>
    <row r="20" spans="1:13" ht="21.2" customHeight="1" x14ac:dyDescent="0.2">
      <c r="A20" s="4"/>
      <c r="B20" s="27" t="s">
        <v>17</v>
      </c>
      <c r="C20" s="27"/>
      <c r="D20" s="27"/>
    </row>
    <row r="21" spans="1:13" ht="21.2" customHeight="1" x14ac:dyDescent="0.2">
      <c r="A21" s="8" t="s">
        <v>5</v>
      </c>
      <c r="B21" s="20">
        <f>SUM(B22,B23,B24,B25,B26,B30,B34:B35)</f>
        <v>100</v>
      </c>
      <c r="C21" s="20">
        <f>SUM(C22,C23,C24,C25,C26,C30,C34,C35)</f>
        <v>99.999999999999986</v>
      </c>
      <c r="D21" s="20">
        <f>SUM(D22,D23,D24,D25,D26,D30,D35)</f>
        <v>100.00000000000001</v>
      </c>
    </row>
    <row r="22" spans="1:13" ht="21.2" customHeight="1" x14ac:dyDescent="0.2">
      <c r="A22" s="9" t="s">
        <v>6</v>
      </c>
      <c r="B22" s="21">
        <f>SUM(B6*100)/$B$5</f>
        <v>0.22706917327020293</v>
      </c>
      <c r="C22" s="21">
        <f>SUM(C6*100)/$C$5</f>
        <v>0.16496519273524562</v>
      </c>
      <c r="D22" s="21">
        <f>SUM(D6*100)/$D$5</f>
        <v>0.30833757572880538</v>
      </c>
    </row>
    <row r="23" spans="1:13" ht="21.2" customHeight="1" x14ac:dyDescent="0.2">
      <c r="A23" s="10" t="s">
        <v>7</v>
      </c>
      <c r="B23" s="21">
        <f t="shared" ref="B23:B35" si="2">SUM(B7*100)/$B$5</f>
        <v>25.493888082081355</v>
      </c>
      <c r="C23" s="21">
        <f t="shared" ref="C23:C35" si="3">SUM(C7*100)/$C$5</f>
        <v>26.4025461869312</v>
      </c>
      <c r="D23" s="21">
        <f t="shared" ref="D23:D35" si="4">SUM(D7*100)/$D$5</f>
        <v>24.304823480881396</v>
      </c>
    </row>
    <row r="24" spans="1:13" ht="21.2" customHeight="1" x14ac:dyDescent="0.2">
      <c r="A24" s="9" t="s">
        <v>8</v>
      </c>
      <c r="B24" s="21">
        <f t="shared" si="2"/>
        <v>31.64623599541412</v>
      </c>
      <c r="C24" s="21">
        <f t="shared" si="3"/>
        <v>31.546809811629291</v>
      </c>
      <c r="D24" s="21">
        <f t="shared" si="4"/>
        <v>31.776357143675614</v>
      </c>
    </row>
    <row r="25" spans="1:13" ht="21.2" customHeight="1" x14ac:dyDescent="0.2">
      <c r="A25" s="11" t="s">
        <v>9</v>
      </c>
      <c r="B25" s="21">
        <f t="shared" si="2"/>
        <v>15.889315854292478</v>
      </c>
      <c r="C25" s="21">
        <f t="shared" si="3"/>
        <v>17.538466012909346</v>
      </c>
      <c r="D25" s="21">
        <f t="shared" si="4"/>
        <v>13.73125297717946</v>
      </c>
    </row>
    <row r="26" spans="1:13" ht="21.2" customHeight="1" x14ac:dyDescent="0.2">
      <c r="A26" s="11" t="s">
        <v>10</v>
      </c>
      <c r="B26" s="21">
        <f t="shared" si="2"/>
        <v>14.950354377345734</v>
      </c>
      <c r="C26" s="21">
        <f t="shared" si="3"/>
        <v>15.439858577138464</v>
      </c>
      <c r="D26" s="21">
        <f t="shared" si="4"/>
        <v>14.309797723675191</v>
      </c>
    </row>
    <row r="27" spans="1:13" ht="21.2" customHeight="1" x14ac:dyDescent="0.2">
      <c r="A27" s="12" t="s">
        <v>11</v>
      </c>
      <c r="B27" s="21">
        <f t="shared" si="2"/>
        <v>12.098269305510808</v>
      </c>
      <c r="C27" s="21">
        <f t="shared" si="3"/>
        <v>12.319592775212563</v>
      </c>
      <c r="D27" s="21">
        <f t="shared" si="4"/>
        <v>11.808649821492004</v>
      </c>
    </row>
    <row r="28" spans="1:13" ht="21.2" customHeight="1" x14ac:dyDescent="0.2">
      <c r="A28" s="12" t="s">
        <v>12</v>
      </c>
      <c r="B28" s="21">
        <f t="shared" si="2"/>
        <v>2.8520850718349227</v>
      </c>
      <c r="C28" s="21">
        <f t="shared" si="3"/>
        <v>3.1202658019259015</v>
      </c>
      <c r="D28" s="21">
        <f t="shared" si="4"/>
        <v>2.5011479021831833</v>
      </c>
    </row>
    <row r="29" spans="1:13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</row>
    <row r="30" spans="1:13" ht="21.2" customHeight="1" x14ac:dyDescent="0.2">
      <c r="A30" s="12" t="s">
        <v>14</v>
      </c>
      <c r="B30" s="21">
        <f t="shared" si="2"/>
        <v>11.326465448818142</v>
      </c>
      <c r="C30" s="21">
        <f t="shared" si="3"/>
        <v>8.5730143370388987</v>
      </c>
      <c r="D30" s="21">
        <f t="shared" si="4"/>
        <v>14.929593286593322</v>
      </c>
    </row>
    <row r="31" spans="1:13" ht="21.2" customHeight="1" x14ac:dyDescent="0.2">
      <c r="A31" s="16" t="s">
        <v>15</v>
      </c>
      <c r="B31" s="21">
        <f t="shared" si="2"/>
        <v>5.1777071765788776</v>
      </c>
      <c r="C31" s="21">
        <f t="shared" si="3"/>
        <v>4.0075205364073883</v>
      </c>
      <c r="D31" s="21">
        <f t="shared" si="4"/>
        <v>6.7089971795572749</v>
      </c>
    </row>
    <row r="32" spans="1:13" ht="21.2" customHeight="1" x14ac:dyDescent="0.2">
      <c r="A32" s="16" t="s">
        <v>16</v>
      </c>
      <c r="B32" s="21">
        <f t="shared" si="2"/>
        <v>3.9653790195670893</v>
      </c>
      <c r="C32" s="21">
        <f t="shared" si="3"/>
        <v>3.2691722977000954</v>
      </c>
      <c r="D32" s="21">
        <f t="shared" si="4"/>
        <v>4.8764255676488846</v>
      </c>
    </row>
    <row r="33" spans="1:4" ht="21.2" customHeight="1" x14ac:dyDescent="0.2">
      <c r="A33" s="12" t="s">
        <v>13</v>
      </c>
      <c r="B33" s="21">
        <f t="shared" si="2"/>
        <v>2.1833792526721778</v>
      </c>
      <c r="C33" s="21">
        <f t="shared" si="3"/>
        <v>1.2963215029314157</v>
      </c>
      <c r="D33" s="21">
        <f t="shared" si="4"/>
        <v>3.3441705393871639</v>
      </c>
    </row>
    <row r="34" spans="1:4" ht="21.2" customHeight="1" x14ac:dyDescent="0.2">
      <c r="A34" s="12" t="s">
        <v>25</v>
      </c>
      <c r="B34" s="24">
        <f t="shared" si="2"/>
        <v>0.10794183717831166</v>
      </c>
      <c r="C34" s="24">
        <f t="shared" si="3"/>
        <v>0.19042925115888046</v>
      </c>
      <c r="D34" s="24" t="s">
        <v>18</v>
      </c>
    </row>
    <row r="35" spans="1:4" ht="19.5" x14ac:dyDescent="0.2">
      <c r="A35" s="14" t="s">
        <v>19</v>
      </c>
      <c r="B35" s="22">
        <f t="shared" si="2"/>
        <v>0.35872923159965486</v>
      </c>
      <c r="C35" s="22">
        <f t="shared" si="3"/>
        <v>0.14391063045865715</v>
      </c>
      <c r="D35" s="22">
        <f t="shared" si="4"/>
        <v>0.63983781226622494</v>
      </c>
    </row>
    <row r="36" spans="1:4" ht="21.2" customHeight="1" x14ac:dyDescent="0.2">
      <c r="A36" s="15" t="s">
        <v>24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2018-07-11T03:17:04Z</dcterms:modified>
</cp:coreProperties>
</file>