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 2560\2.กุมภาพันธ์\"/>
    </mc:Choice>
  </mc:AlternateContent>
  <xr:revisionPtr revIDLastSave="0" documentId="13_ncr:1_{A90AC857-3E5C-46D2-9E95-E4CB49D5E322}" xr6:coauthVersionLast="46" xr6:coauthVersionMax="46" xr10:uidLastSave="{00000000-0000-0000-0000-000000000000}"/>
  <bookViews>
    <workbookView xWindow="0" yWindow="0" windowWidth="23040" windowHeight="12360" xr2:uid="{00000000-000D-0000-FFFF-FFFF00000000}"/>
  </bookViews>
  <sheets>
    <sheet name="ตาราง7" sheetId="1" r:id="rId1"/>
  </sheets>
  <definedNames>
    <definedName name="_xlnm.Print_Area" localSheetId="0">ตาราง7!$A$1:$D$35</definedName>
  </definedNames>
  <calcPr calcId="181029"/>
</workbook>
</file>

<file path=xl/calcChain.xml><?xml version="1.0" encoding="utf-8"?>
<calcChain xmlns="http://schemas.openxmlformats.org/spreadsheetml/2006/main">
  <c r="D20" i="1" l="1"/>
  <c r="C20" i="1"/>
  <c r="B20" i="1"/>
  <c r="D22" i="1"/>
  <c r="D23" i="1"/>
  <c r="D24" i="1"/>
  <c r="D25" i="1"/>
  <c r="D26" i="1"/>
  <c r="D27" i="1"/>
  <c r="D28" i="1"/>
  <c r="D29" i="1"/>
  <c r="D30" i="1"/>
  <c r="D31" i="1"/>
  <c r="D32" i="1"/>
  <c r="C22" i="1"/>
  <c r="C23" i="1"/>
  <c r="C24" i="1"/>
  <c r="C25" i="1"/>
  <c r="C26" i="1"/>
  <c r="C27" i="1"/>
  <c r="C29" i="1"/>
  <c r="C30" i="1"/>
  <c r="C31" i="1"/>
  <c r="C32" i="1"/>
  <c r="C34" i="1"/>
  <c r="B22" i="1"/>
  <c r="B23" i="1"/>
  <c r="B24" i="1"/>
  <c r="B25" i="1"/>
  <c r="B26" i="1"/>
  <c r="B27" i="1"/>
  <c r="B28" i="1"/>
  <c r="B29" i="1"/>
  <c r="B30" i="1"/>
  <c r="B31" i="1"/>
  <c r="B32" i="1"/>
  <c r="B34" i="1"/>
  <c r="B21" i="1"/>
  <c r="D21" i="1" l="1"/>
  <c r="B9" i="1" l="1"/>
  <c r="C9" i="1"/>
  <c r="D9" i="1"/>
  <c r="B13" i="1"/>
  <c r="C13" i="1"/>
  <c r="D13" i="1"/>
  <c r="E17" i="1"/>
  <c r="E18" i="1"/>
  <c r="C21" i="1"/>
</calcChain>
</file>

<file path=xl/sharedStrings.xml><?xml version="1.0" encoding="utf-8"?>
<sst xmlns="http://schemas.openxmlformats.org/spreadsheetml/2006/main" count="50" uniqueCount="24">
  <si>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</si>
  <si>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</si>
  <si>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</si>
  <si>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</si>
  <si>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</si>
  <si>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</si>
  <si>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</si>
  <si>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</si>
  <si>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</si>
  <si>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</si>
  <si>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</si>
  <si>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</si>
  <si>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</si>
  <si>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</si>
  <si>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</si>
  <si>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</si>
  <si>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</si>
  <si>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</si>
  <si>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</si>
  <si>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</si>
  <si>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</si>
  <si>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</si>
  <si>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 7  จำนวนและร้อยละของผู้มีงานทำ จำแนกตามระดับการศึกษาที่สำเร็จ และเพศ</t>
  </si>
  <si>
    <t xml:space="preserve">การสำรวจภาวะการทำงานของประชากร จังหวัดพิจิตร เดือนกุมภาพันธ์ พ.ศ. 2560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</si>
</sst>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12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" fillId="0" borderId="0"/>
    <xf numFmtId="43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Border="1" applyAlignment="1" applyProtection="1">
      <alignment horizontal="left" vertical="center"/>
    </xf>
    <xf numFmtId="188" fontId="6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6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87" fontId="8" fillId="0" borderId="0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1" applyNumberFormat="1" applyFont="1" applyFill="1" applyBorder="1" applyAlignment="1">
      <alignment horizontal="right" vertical="center" wrapText="1"/>
    </xf>
    <xf numFmtId="43" fontId="6" fillId="0" borderId="0" xfId="0" applyNumberFormat="1" applyFont="1" applyFill="1"/>
    <xf numFmtId="43" fontId="6" fillId="0" borderId="0" xfId="0" applyNumberFormat="1" applyFont="1" applyFill="1" applyBorder="1"/>
    <xf numFmtId="187" fontId="6" fillId="0" borderId="0" xfId="0" applyNumberFormat="1" applyFont="1" applyFill="1"/>
    <xf numFmtId="2" fontId="6" fillId="0" borderId="0" xfId="0" applyNumberFormat="1" applyFont="1" applyFill="1"/>
    <xf numFmtId="0" fontId="8" fillId="0" borderId="0" xfId="0" applyFont="1"/>
    <xf numFmtId="0" fontId="6" fillId="0" borderId="0" xfId="0" applyFont="1"/>
    <xf numFmtId="3" fontId="8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187" fontId="6" fillId="0" borderId="0" xfId="1" applyNumberFormat="1" applyFont="1" applyFill="1" applyBorder="1" applyAlignment="1">
      <alignment horizontal="right" vertical="center" wrapText="1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87" fontId="6" fillId="0" borderId="1" xfId="1" applyNumberFormat="1" applyFont="1" applyFill="1" applyBorder="1" applyAlignment="1">
      <alignment horizontal="right" vertical="center" wrapText="1"/>
    </xf>
  </cellXfs>
  <cellStyles count="8">
    <cellStyle name="Comma" xfId="1" builtinId="3"/>
    <cellStyle name="Comma 2" xfId="2" xr:uid="{00000000-0005-0000-0000-000000000000}"/>
    <cellStyle name="Normal" xfId="0" builtinId="0"/>
    <cellStyle name="Normal 2" xfId="3" xr:uid="{00000000-0005-0000-0000-000001000000}"/>
    <cellStyle name="Normal 3" xfId="4" xr:uid="{00000000-0005-0000-0000-000002000000}"/>
    <cellStyle name="เครื่องหมายจุลภาค 2" xfId="5" xr:uid="{00000000-0005-0000-0000-000004000000}"/>
    <cellStyle name="ปกติ 2" xfId="6" xr:uid="{00000000-0005-0000-0000-000006000000}"/>
    <cellStyle name="เปอร์เซ็นต์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5"/>
  <sheetViews>
    <sheetView tabSelected="1" workbookViewId="0">
      <selection activeCell="B34" sqref="B34:D34"/>
    </sheetView>
  </sheetViews>
  <sheetFormatPr defaultColWidth="9.125" defaultRowHeight="26.25" customHeight="1" x14ac:dyDescent="0.7"/>
  <cols>
    <col min="1" max="1" width="39.375" style="3" customWidth="1"/>
    <col min="2" max="2" width="18.125" style="1" customWidth="1"/>
    <col min="3" max="3" width="17.375" style="1" customWidth="1"/>
    <col min="4" max="4" width="16.25" style="1" customWidth="1"/>
    <col min="5" max="5" width="13.625" style="2" customWidth="1"/>
    <col min="6" max="6" width="9.375" style="2" customWidth="1"/>
    <col min="7" max="7" width="9.125" style="2"/>
    <col min="8" max="16384" width="9.125" style="1"/>
  </cols>
  <sheetData>
    <row r="1" spans="1:9" s="3" customFormat="1" ht="26.25" customHeight="1" x14ac:dyDescent="0.7">
      <c r="A1" s="44" t="s">
        <v>22</v>
      </c>
      <c r="B1" s="44"/>
      <c r="C1" s="44"/>
      <c r="D1" s="44"/>
      <c r="E1" s="24"/>
      <c r="F1" s="24"/>
      <c r="G1" s="23"/>
    </row>
    <row r="2" spans="1:9" s="15" customFormat="1" ht="21" x14ac:dyDescent="0.6">
      <c r="A2" s="22" t="s">
        <v>21</v>
      </c>
      <c r="B2" s="21" t="s">
        <v>20</v>
      </c>
      <c r="C2" s="21" t="s">
        <v>19</v>
      </c>
      <c r="D2" s="21" t="s">
        <v>18</v>
      </c>
      <c r="E2" s="20"/>
      <c r="F2" s="20"/>
      <c r="G2" s="16"/>
      <c r="I2" s="19"/>
    </row>
    <row r="3" spans="1:9" s="15" customFormat="1" ht="21" x14ac:dyDescent="0.6">
      <c r="A3" s="18"/>
      <c r="B3" s="43" t="s">
        <v>17</v>
      </c>
      <c r="C3" s="43"/>
      <c r="D3" s="43"/>
      <c r="E3" s="17"/>
      <c r="F3" s="16"/>
      <c r="G3" s="16"/>
    </row>
    <row r="4" spans="1:9" s="5" customFormat="1" ht="21" x14ac:dyDescent="0.6">
      <c r="A4" s="28" t="s">
        <v>15</v>
      </c>
      <c r="B4" s="41">
        <v>272864.24</v>
      </c>
      <c r="C4" s="42">
        <v>147592.07999999999</v>
      </c>
      <c r="D4" s="42">
        <v>125272.16</v>
      </c>
      <c r="F4" s="29"/>
    </row>
    <row r="5" spans="1:9" s="5" customFormat="1" ht="21" x14ac:dyDescent="0.6">
      <c r="A5" s="13" t="s">
        <v>14</v>
      </c>
      <c r="B5" s="42">
        <v>8715.15</v>
      </c>
      <c r="C5" s="42">
        <v>4444.53</v>
      </c>
      <c r="D5" s="42">
        <v>4270.62</v>
      </c>
      <c r="F5" s="36"/>
      <c r="G5" s="37"/>
      <c r="H5" s="37"/>
    </row>
    <row r="6" spans="1:9" s="5" customFormat="1" ht="21" x14ac:dyDescent="0.6">
      <c r="A6" s="13" t="s">
        <v>13</v>
      </c>
      <c r="B6" s="42">
        <v>82680.350000000006</v>
      </c>
      <c r="C6" s="42">
        <v>40783.769999999997</v>
      </c>
      <c r="D6" s="42">
        <v>41896.57</v>
      </c>
      <c r="F6" s="38"/>
      <c r="G6" s="39"/>
      <c r="H6" s="39"/>
    </row>
    <row r="7" spans="1:9" s="5" customFormat="1" ht="21" x14ac:dyDescent="0.6">
      <c r="A7" s="9" t="s">
        <v>12</v>
      </c>
      <c r="B7" s="42">
        <v>57070.93</v>
      </c>
      <c r="C7" s="42">
        <v>33389.839999999997</v>
      </c>
      <c r="D7" s="42">
        <v>23681.09</v>
      </c>
      <c r="F7" s="38"/>
      <c r="G7" s="39"/>
      <c r="H7" s="39"/>
    </row>
    <row r="8" spans="1:9" s="5" customFormat="1" ht="21" x14ac:dyDescent="0.6">
      <c r="A8" s="9" t="s">
        <v>11</v>
      </c>
      <c r="B8" s="42">
        <v>45269.45</v>
      </c>
      <c r="C8" s="42">
        <v>28906.94</v>
      </c>
      <c r="D8" s="42">
        <v>16362.51</v>
      </c>
      <c r="F8" s="38"/>
      <c r="G8" s="39"/>
      <c r="H8" s="39"/>
    </row>
    <row r="9" spans="1:9" s="7" customFormat="1" ht="21" x14ac:dyDescent="0.6">
      <c r="A9" s="11" t="s">
        <v>10</v>
      </c>
      <c r="B9" s="30">
        <f>SUM(B10:B12)</f>
        <v>39622.18</v>
      </c>
      <c r="C9" s="31">
        <f>SUM(C10:C12)</f>
        <v>20470.23</v>
      </c>
      <c r="D9" s="31">
        <f>SUM(D10:D12)</f>
        <v>19151.95</v>
      </c>
      <c r="F9" s="38"/>
      <c r="G9" s="39"/>
      <c r="H9" s="39"/>
    </row>
    <row r="10" spans="1:9" s="7" customFormat="1" ht="21" x14ac:dyDescent="0.6">
      <c r="A10" s="9" t="s">
        <v>9</v>
      </c>
      <c r="B10" s="42">
        <v>32881.53</v>
      </c>
      <c r="C10" s="42">
        <v>16907.86</v>
      </c>
      <c r="D10" s="42">
        <v>15973.67</v>
      </c>
      <c r="E10" s="14"/>
      <c r="F10" s="38"/>
      <c r="G10" s="39"/>
      <c r="H10" s="39"/>
    </row>
    <row r="11" spans="1:9" s="7" customFormat="1" ht="21" x14ac:dyDescent="0.6">
      <c r="A11" s="9" t="s">
        <v>8</v>
      </c>
      <c r="B11" s="42">
        <v>6673.94</v>
      </c>
      <c r="C11" s="42">
        <v>3562.37</v>
      </c>
      <c r="D11" s="42">
        <v>3111.57</v>
      </c>
      <c r="E11" s="14"/>
      <c r="F11" s="38"/>
      <c r="G11" s="39"/>
      <c r="H11" s="39"/>
    </row>
    <row r="12" spans="1:9" s="7" customFormat="1" ht="21" x14ac:dyDescent="0.6">
      <c r="A12" s="10" t="s">
        <v>7</v>
      </c>
      <c r="B12" s="42">
        <v>66.709999999999994</v>
      </c>
      <c r="C12" s="42" t="s">
        <v>0</v>
      </c>
      <c r="D12" s="42">
        <v>66.709999999999994</v>
      </c>
      <c r="E12" s="14"/>
      <c r="F12" s="38"/>
      <c r="G12" s="39"/>
      <c r="H12" s="39"/>
    </row>
    <row r="13" spans="1:9" s="7" customFormat="1" ht="21" x14ac:dyDescent="0.6">
      <c r="A13" s="11" t="s">
        <v>6</v>
      </c>
      <c r="B13" s="30">
        <f>SUM(B14:B16)</f>
        <v>39257.06</v>
      </c>
      <c r="C13" s="31">
        <f>SUM(C14:C16)</f>
        <v>19347.629999999997</v>
      </c>
      <c r="D13" s="31">
        <f>SUM(D14:D16)</f>
        <v>19909.420000000002</v>
      </c>
      <c r="E13" s="14"/>
      <c r="F13" s="38"/>
      <c r="G13" s="39"/>
      <c r="H13" s="39"/>
    </row>
    <row r="14" spans="1:9" s="5" customFormat="1" ht="21" x14ac:dyDescent="0.6">
      <c r="A14" s="10" t="s">
        <v>5</v>
      </c>
      <c r="B14" s="42">
        <v>21890.63</v>
      </c>
      <c r="C14" s="42">
        <v>10526.05</v>
      </c>
      <c r="D14" s="42">
        <v>11364.58</v>
      </c>
      <c r="E14" s="14"/>
      <c r="F14" s="38"/>
      <c r="G14" s="39"/>
      <c r="H14" s="39"/>
    </row>
    <row r="15" spans="1:9" s="5" customFormat="1" ht="21" x14ac:dyDescent="0.6">
      <c r="A15" s="10" t="s">
        <v>4</v>
      </c>
      <c r="B15" s="42">
        <v>10309.39</v>
      </c>
      <c r="C15" s="42">
        <v>6430.51</v>
      </c>
      <c r="D15" s="42">
        <v>3878.87</v>
      </c>
      <c r="E15" s="14"/>
      <c r="F15" s="38"/>
      <c r="G15" s="39"/>
      <c r="H15" s="39"/>
    </row>
    <row r="16" spans="1:9" s="5" customFormat="1" ht="21" x14ac:dyDescent="0.6">
      <c r="A16" s="10" t="s">
        <v>3</v>
      </c>
      <c r="B16" s="42">
        <v>7057.04</v>
      </c>
      <c r="C16" s="42">
        <v>2391.0700000000002</v>
      </c>
      <c r="D16" s="42">
        <v>4665.97</v>
      </c>
      <c r="E16" s="14"/>
      <c r="F16" s="38"/>
      <c r="G16" s="39"/>
      <c r="H16" s="39"/>
    </row>
    <row r="17" spans="1:9" s="5" customFormat="1" ht="21" x14ac:dyDescent="0.6">
      <c r="A17" s="9" t="s">
        <v>2</v>
      </c>
      <c r="B17" s="42" t="s">
        <v>0</v>
      </c>
      <c r="C17" s="42" t="s">
        <v>0</v>
      </c>
      <c r="D17" s="42" t="s">
        <v>0</v>
      </c>
      <c r="E17" s="14">
        <f>SUM(C17:D17)</f>
        <v>0</v>
      </c>
      <c r="F17" s="38"/>
      <c r="G17" s="39"/>
      <c r="H17" s="39"/>
    </row>
    <row r="18" spans="1:9" s="5" customFormat="1" ht="21" x14ac:dyDescent="0.6">
      <c r="A18" s="9" t="s">
        <v>1</v>
      </c>
      <c r="B18" s="42">
        <v>249.13</v>
      </c>
      <c r="C18" s="42">
        <v>249.13</v>
      </c>
      <c r="D18" s="42" t="s">
        <v>0</v>
      </c>
      <c r="E18" s="14">
        <f>SUM(C18:D18)</f>
        <v>249.13</v>
      </c>
      <c r="F18" s="38"/>
      <c r="G18" s="39"/>
      <c r="H18" s="39"/>
    </row>
    <row r="19" spans="1:9" s="7" customFormat="1" ht="21" x14ac:dyDescent="0.6">
      <c r="A19" s="13"/>
      <c r="B19" s="43" t="s">
        <v>16</v>
      </c>
      <c r="C19" s="43"/>
      <c r="D19" s="43"/>
      <c r="E19" s="12"/>
      <c r="F19" s="8"/>
      <c r="G19" s="8"/>
    </row>
    <row r="20" spans="1:9" s="7" customFormat="1" ht="21" x14ac:dyDescent="0.6">
      <c r="A20" s="25" t="s">
        <v>15</v>
      </c>
      <c r="B20" s="26">
        <f>SUM(B21:B25,B29,B34)</f>
        <v>100.00000366482617</v>
      </c>
      <c r="C20" s="26">
        <f>SUM(C21:C25,C29,C34)</f>
        <v>99.999993224568684</v>
      </c>
      <c r="D20" s="26">
        <f>SUM(D21:D25,D29)</f>
        <v>100</v>
      </c>
      <c r="E20" s="12"/>
      <c r="F20" s="8"/>
      <c r="G20" s="8"/>
    </row>
    <row r="21" spans="1:9" s="7" customFormat="1" ht="21" x14ac:dyDescent="0.6">
      <c r="A21" s="13" t="s">
        <v>14</v>
      </c>
      <c r="B21" s="40">
        <f>B5/$B$4*100</f>
        <v>3.1939509552442638</v>
      </c>
      <c r="C21" s="40">
        <f t="shared" ref="C21:C34" si="0">C5/$C$4*100</f>
        <v>3.011360772204037</v>
      </c>
      <c r="D21" s="40">
        <f>D5/$D$4*100</f>
        <v>3.4090734924663226</v>
      </c>
      <c r="E21" s="8"/>
      <c r="F21" s="32"/>
      <c r="G21" s="8"/>
    </row>
    <row r="22" spans="1:9" s="7" customFormat="1" ht="21" x14ac:dyDescent="0.6">
      <c r="A22" s="13" t="s">
        <v>13</v>
      </c>
      <c r="B22" s="40">
        <f t="shared" ref="B22:B34" si="1">B6/$B$4*100</f>
        <v>30.300910811911454</v>
      </c>
      <c r="C22" s="40">
        <f t="shared" si="0"/>
        <v>27.632763221441152</v>
      </c>
      <c r="D22" s="40">
        <f t="shared" ref="D22:D34" si="2">D6/$D$4*100</f>
        <v>33.444438093827074</v>
      </c>
      <c r="E22" s="12"/>
      <c r="F22" s="33"/>
      <c r="G22" s="8"/>
    </row>
    <row r="23" spans="1:9" s="7" customFormat="1" ht="21" x14ac:dyDescent="0.6">
      <c r="A23" s="9" t="s">
        <v>12</v>
      </c>
      <c r="B23" s="40">
        <f t="shared" si="1"/>
        <v>20.915503621874382</v>
      </c>
      <c r="C23" s="40">
        <f t="shared" si="0"/>
        <v>22.623056738545863</v>
      </c>
      <c r="D23" s="40">
        <f t="shared" si="2"/>
        <v>18.903713323055975</v>
      </c>
      <c r="E23" s="8"/>
      <c r="F23" s="32"/>
      <c r="G23" s="8"/>
    </row>
    <row r="24" spans="1:9" s="7" customFormat="1" ht="21" x14ac:dyDescent="0.6">
      <c r="A24" s="9" t="s">
        <v>11</v>
      </c>
      <c r="B24" s="40">
        <f t="shared" si="1"/>
        <v>16.590466379911124</v>
      </c>
      <c r="C24" s="40">
        <f t="shared" si="0"/>
        <v>19.585698636403798</v>
      </c>
      <c r="D24" s="40">
        <f t="shared" si="2"/>
        <v>13.061569306380601</v>
      </c>
      <c r="E24" s="8"/>
      <c r="F24" s="32"/>
      <c r="G24" s="8"/>
    </row>
    <row r="25" spans="1:9" s="7" customFormat="1" ht="21" x14ac:dyDescent="0.6">
      <c r="A25" s="11" t="s">
        <v>10</v>
      </c>
      <c r="B25" s="40">
        <f t="shared" si="1"/>
        <v>14.520840107153655</v>
      </c>
      <c r="C25" s="40">
        <f t="shared" si="0"/>
        <v>13.869463727321953</v>
      </c>
      <c r="D25" s="40">
        <f t="shared" si="2"/>
        <v>15.288273148638931</v>
      </c>
      <c r="E25" s="8"/>
      <c r="F25" s="32"/>
      <c r="G25" s="8"/>
    </row>
    <row r="26" spans="1:9" s="7" customFormat="1" ht="21" x14ac:dyDescent="0.6">
      <c r="A26" s="9" t="s">
        <v>9</v>
      </c>
      <c r="B26" s="40">
        <f t="shared" si="1"/>
        <v>12.050509073669749</v>
      </c>
      <c r="C26" s="40">
        <f t="shared" si="0"/>
        <v>11.455804403596726</v>
      </c>
      <c r="D26" s="40">
        <f t="shared" si="2"/>
        <v>12.751173125776708</v>
      </c>
      <c r="E26" s="8"/>
      <c r="F26" s="32"/>
      <c r="G26" s="8"/>
      <c r="I26" s="34"/>
    </row>
    <row r="27" spans="1:9" s="7" customFormat="1" ht="21" x14ac:dyDescent="0.6">
      <c r="A27" s="9" t="s">
        <v>8</v>
      </c>
      <c r="B27" s="40">
        <f t="shared" si="1"/>
        <v>2.445882978289863</v>
      </c>
      <c r="C27" s="40">
        <f t="shared" si="0"/>
        <v>2.4136593237252297</v>
      </c>
      <c r="D27" s="40">
        <f t="shared" si="2"/>
        <v>2.4838479674973275</v>
      </c>
      <c r="E27" s="8"/>
      <c r="F27" s="32"/>
      <c r="G27" s="8"/>
      <c r="I27" s="34"/>
    </row>
    <row r="28" spans="1:9" s="7" customFormat="1" ht="21" x14ac:dyDescent="0.6">
      <c r="A28" s="10" t="s">
        <v>7</v>
      </c>
      <c r="B28" s="40">
        <f t="shared" si="1"/>
        <v>2.4448055194040814E-2</v>
      </c>
      <c r="C28" s="40" t="s">
        <v>0</v>
      </c>
      <c r="D28" s="40">
        <f t="shared" si="2"/>
        <v>5.3252055364895107E-2</v>
      </c>
      <c r="E28" s="8"/>
      <c r="F28" s="32"/>
      <c r="G28" s="8"/>
    </row>
    <row r="29" spans="1:9" s="7" customFormat="1" ht="21" x14ac:dyDescent="0.6">
      <c r="A29" s="11" t="s">
        <v>6</v>
      </c>
      <c r="B29" s="40">
        <f t="shared" si="1"/>
        <v>14.387029975052796</v>
      </c>
      <c r="C29" s="40">
        <f t="shared" si="0"/>
        <v>13.108853808415736</v>
      </c>
      <c r="D29" s="40">
        <f t="shared" si="2"/>
        <v>15.892932635631093</v>
      </c>
      <c r="E29" s="8"/>
      <c r="F29" s="35"/>
      <c r="G29" s="8"/>
    </row>
    <row r="30" spans="1:9" s="7" customFormat="1" ht="21" x14ac:dyDescent="0.6">
      <c r="A30" s="10" t="s">
        <v>5</v>
      </c>
      <c r="B30" s="40">
        <f t="shared" si="1"/>
        <v>8.02253530913395</v>
      </c>
      <c r="C30" s="40">
        <f t="shared" si="0"/>
        <v>7.131852874490284</v>
      </c>
      <c r="D30" s="40">
        <f t="shared" si="2"/>
        <v>9.0719119076417289</v>
      </c>
      <c r="E30" s="8"/>
      <c r="F30" s="35"/>
      <c r="G30" s="8"/>
    </row>
    <row r="31" spans="1:9" s="7" customFormat="1" ht="21" x14ac:dyDescent="0.6">
      <c r="A31" s="10" t="s">
        <v>4</v>
      </c>
      <c r="B31" s="40">
        <f t="shared" si="1"/>
        <v>3.778212198124606</v>
      </c>
      <c r="C31" s="40">
        <f t="shared" si="0"/>
        <v>4.3569478795881196</v>
      </c>
      <c r="D31" s="40">
        <f t="shared" si="2"/>
        <v>3.0963543695582478</v>
      </c>
      <c r="E31" s="8"/>
      <c r="F31" s="35"/>
      <c r="G31" s="8"/>
    </row>
    <row r="32" spans="1:9" s="7" customFormat="1" ht="21" x14ac:dyDescent="0.6">
      <c r="A32" s="10" t="s">
        <v>3</v>
      </c>
      <c r="B32" s="40">
        <f t="shared" si="1"/>
        <v>2.5862824677942409</v>
      </c>
      <c r="C32" s="40">
        <f t="shared" si="0"/>
        <v>1.6200530543373333</v>
      </c>
      <c r="D32" s="40">
        <f t="shared" si="2"/>
        <v>3.7246663584311155</v>
      </c>
      <c r="E32" s="8"/>
      <c r="F32" s="35"/>
      <c r="G32" s="8"/>
    </row>
    <row r="33" spans="1:7" s="7" customFormat="1" ht="21" x14ac:dyDescent="0.6">
      <c r="A33" s="9" t="s">
        <v>2</v>
      </c>
      <c r="B33" s="40" t="s">
        <v>0</v>
      </c>
      <c r="C33" s="40" t="s">
        <v>0</v>
      </c>
      <c r="D33" s="40" t="s">
        <v>0</v>
      </c>
      <c r="E33" s="8"/>
      <c r="F33" s="8" t="s">
        <v>0</v>
      </c>
      <c r="G33" s="8"/>
    </row>
    <row r="34" spans="1:7" s="7" customFormat="1" ht="21" x14ac:dyDescent="0.6">
      <c r="A34" s="27" t="s">
        <v>1</v>
      </c>
      <c r="B34" s="45">
        <f t="shared" si="1"/>
        <v>9.130181367847981E-2</v>
      </c>
      <c r="C34" s="45">
        <f t="shared" si="0"/>
        <v>0.1687963202361536</v>
      </c>
      <c r="D34" s="45" t="s">
        <v>0</v>
      </c>
      <c r="E34" s="8"/>
      <c r="F34" s="8" t="s">
        <v>0</v>
      </c>
      <c r="G34" s="8"/>
    </row>
    <row r="35" spans="1:7" s="5" customFormat="1" ht="18.75" customHeight="1" x14ac:dyDescent="0.7">
      <c r="A35" s="4" t="s">
        <v>23</v>
      </c>
      <c r="B35" s="1"/>
      <c r="C35" s="1"/>
      <c r="D35" s="7"/>
      <c r="E35" s="6"/>
      <c r="F35" s="6"/>
    </row>
  </sheetData>
  <mergeCells count="3">
    <mergeCell ref="B3:D3"/>
    <mergeCell ref="B19:D19"/>
    <mergeCell ref="A1:D1"/>
  </mergeCells>
  <pageMargins left="0.9055118110236221" right="0.43307086614173229" top="0.98425196850393704" bottom="0.51181102362204722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ตาราง7</vt:lpstr>
      <vt:lpstr>ตาราง7!Print_Area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Smart</cp:lastModifiedBy>
  <cp:lastPrinted>2018-03-09T03:05:24Z</cp:lastPrinted>
  <dcterms:created xsi:type="dcterms:W3CDTF">2017-03-06T02:15:05Z</dcterms:created>
  <dcterms:modified xsi:type="dcterms:W3CDTF">2021-01-20T06:02:25Z</dcterms:modified>
</cp:coreProperties>
</file>