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3.มีนาคม\"/>
    </mc:Choice>
  </mc:AlternateContent>
  <xr:revisionPtr revIDLastSave="0" documentId="13_ncr:1_{6AA7B003-0979-49E4-B05E-C8A3B6877365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D29" i="1"/>
  <c r="C29" i="1"/>
  <c r="B29" i="1"/>
  <c r="D31" i="1"/>
  <c r="D32" i="1"/>
  <c r="C31" i="1"/>
  <c r="C32" i="1"/>
  <c r="C34" i="1"/>
  <c r="B31" i="1"/>
  <c r="B32" i="1"/>
  <c r="B34" i="1"/>
  <c r="C27" i="1"/>
  <c r="B27" i="1"/>
  <c r="B26" i="1"/>
  <c r="B22" i="1"/>
  <c r="B23" i="1"/>
  <c r="B24" i="1"/>
  <c r="B21" i="1"/>
  <c r="D22" i="1" l="1"/>
  <c r="D23" i="1"/>
  <c r="D24" i="1"/>
  <c r="D26" i="1"/>
  <c r="D27" i="1"/>
  <c r="D30" i="1"/>
  <c r="C22" i="1"/>
  <c r="C23" i="1"/>
  <c r="C24" i="1"/>
  <c r="C26" i="1"/>
  <c r="C30" i="1"/>
  <c r="D21" i="1" l="1"/>
  <c r="B30" i="1" l="1"/>
  <c r="B9" i="1" l="1"/>
  <c r="B25" i="1" s="1"/>
  <c r="C9" i="1"/>
  <c r="C25" i="1" s="1"/>
  <c r="D9" i="1"/>
  <c r="D25" i="1" s="1"/>
  <c r="B13" i="1"/>
  <c r="C13" i="1"/>
  <c r="D13" i="1"/>
  <c r="E17" i="1"/>
  <c r="E18" i="1"/>
  <c r="C21" i="1"/>
</calcChain>
</file>

<file path=xl/sharedStrings.xml><?xml version="1.0" encoding="utf-8"?>
<sst xmlns="http://schemas.openxmlformats.org/spreadsheetml/2006/main" count="51" uniqueCount="26">
  <si>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</si>
  <si>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</si>
  <si>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</si>
  <si>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</si>
  <si>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</si>
  <si>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</si>
  <si>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</si>
  <si>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</si>
  <si>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</si>
  <si>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</si>
  <si>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</si>
  <si>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</si>
  <si>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</si>
  <si>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</si>
  <si>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</si>
  <si>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</si>
  <si>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</si>
  <si>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</si>
  <si>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</si>
  <si>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</si>
  <si>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</si>
  <si>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</si>
  <si>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</si>
  <si>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>.</t>
  </si>
  <si>
    <t xml:space="preserve">การสำรวจภาวะการทำงานของประชากร จังหวัดพิจิตร เดือนมีนาคม พ.ศ. 2560                                                                                                                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</si>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</sst>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7" fontId="6" fillId="0" borderId="0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5" t="s">
        <v>22</v>
      </c>
      <c r="B1" s="45"/>
      <c r="C1" s="45"/>
      <c r="D1" s="45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4" t="s">
        <v>17</v>
      </c>
      <c r="C3" s="44"/>
      <c r="D3" s="44"/>
      <c r="E3" s="17"/>
      <c r="F3" s="16"/>
      <c r="G3" s="16"/>
    </row>
    <row r="4" spans="1:9" s="5" customFormat="1" ht="21" x14ac:dyDescent="0.6">
      <c r="A4" s="28" t="s">
        <v>15</v>
      </c>
      <c r="B4" s="42">
        <v>271350.61</v>
      </c>
      <c r="C4" s="42">
        <v>148775.62</v>
      </c>
      <c r="D4" s="42">
        <v>122574.99</v>
      </c>
      <c r="F4" s="29"/>
    </row>
    <row r="5" spans="1:9" s="5" customFormat="1" ht="21" x14ac:dyDescent="0.6">
      <c r="A5" s="13" t="s">
        <v>14</v>
      </c>
      <c r="B5" s="43">
        <v>8101.5</v>
      </c>
      <c r="C5" s="43">
        <v>4310.2</v>
      </c>
      <c r="D5" s="43">
        <v>3791.3</v>
      </c>
      <c r="F5" s="36"/>
      <c r="G5" s="37"/>
      <c r="H5" s="37"/>
    </row>
    <row r="6" spans="1:9" s="5" customFormat="1" ht="21" x14ac:dyDescent="0.6">
      <c r="A6" s="13" t="s">
        <v>13</v>
      </c>
      <c r="B6" s="43">
        <v>81570.009999999995</v>
      </c>
      <c r="C6" s="43">
        <v>42803.69</v>
      </c>
      <c r="D6" s="43">
        <v>38766.33</v>
      </c>
      <c r="F6" s="38"/>
      <c r="G6" s="39"/>
      <c r="H6" s="39"/>
    </row>
    <row r="7" spans="1:9" s="5" customFormat="1" ht="21" x14ac:dyDescent="0.6">
      <c r="A7" s="9" t="s">
        <v>12</v>
      </c>
      <c r="B7" s="43">
        <v>60519.96</v>
      </c>
      <c r="C7" s="43">
        <v>35595.300000000003</v>
      </c>
      <c r="D7" s="43">
        <v>24924.66</v>
      </c>
      <c r="F7" s="38"/>
      <c r="G7" s="39"/>
      <c r="H7" s="39"/>
    </row>
    <row r="8" spans="1:9" s="5" customFormat="1" ht="21" x14ac:dyDescent="0.6">
      <c r="A8" s="9" t="s">
        <v>11</v>
      </c>
      <c r="B8" s="43">
        <v>46334.2</v>
      </c>
      <c r="C8" s="43">
        <v>29873.68</v>
      </c>
      <c r="D8" s="43">
        <v>16460.52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36819.020000000004</v>
      </c>
      <c r="C9" s="31">
        <f>SUM(C10:C12)</f>
        <v>17778.419999999998</v>
      </c>
      <c r="D9" s="31">
        <f>SUM(D10:D12)</f>
        <v>19040.61</v>
      </c>
      <c r="F9" s="38"/>
      <c r="G9" s="39"/>
      <c r="H9" s="39"/>
    </row>
    <row r="10" spans="1:9" s="7" customFormat="1" ht="21" x14ac:dyDescent="0.6">
      <c r="A10" s="9" t="s">
        <v>9</v>
      </c>
      <c r="B10" s="43">
        <v>29731.65</v>
      </c>
      <c r="C10" s="43">
        <v>14455.83</v>
      </c>
      <c r="D10" s="43">
        <v>15275.82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3">
        <v>7019.26</v>
      </c>
      <c r="C11" s="43">
        <v>3322.59</v>
      </c>
      <c r="D11" s="43">
        <v>3696.68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3">
        <v>68.11</v>
      </c>
      <c r="C12" s="43" t="s">
        <v>0</v>
      </c>
      <c r="D12" s="43">
        <v>68.11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37790.990000000005</v>
      </c>
      <c r="C13" s="31">
        <f>SUM(C14:C16)</f>
        <v>18199.400000000001</v>
      </c>
      <c r="D13" s="31">
        <f>SUM(D14:D16)</f>
        <v>19591.59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3">
        <v>20910.490000000002</v>
      </c>
      <c r="C14" s="43">
        <v>9247.84</v>
      </c>
      <c r="D14" s="43">
        <v>11662.65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3">
        <v>10517.17</v>
      </c>
      <c r="C15" s="43">
        <v>6025.79</v>
      </c>
      <c r="D15" s="43">
        <v>4491.38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3">
        <v>6363.33</v>
      </c>
      <c r="C16" s="43">
        <v>2925.77</v>
      </c>
      <c r="D16" s="43">
        <v>3437.56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3">
        <v>58.3</v>
      </c>
      <c r="C17" s="43">
        <v>58.3</v>
      </c>
      <c r="D17" s="43" t="s">
        <v>0</v>
      </c>
      <c r="E17" s="14">
        <f>SUM(C17:D17)</f>
        <v>58.3</v>
      </c>
      <c r="F17" s="38"/>
      <c r="G17" s="39"/>
      <c r="H17" s="39"/>
    </row>
    <row r="18" spans="1:9" s="5" customFormat="1" ht="21" x14ac:dyDescent="0.6">
      <c r="A18" s="9" t="s">
        <v>1</v>
      </c>
      <c r="B18" s="43">
        <v>156.62</v>
      </c>
      <c r="C18" s="43">
        <v>156.62</v>
      </c>
      <c r="D18" s="43" t="s">
        <v>0</v>
      </c>
      <c r="E18" s="14">
        <f>SUM(C18:D18)</f>
        <v>156.62</v>
      </c>
      <c r="F18" s="38"/>
      <c r="G18" s="39"/>
      <c r="H18" s="39"/>
    </row>
    <row r="19" spans="1:9" s="7" customFormat="1" ht="21" x14ac:dyDescent="0.6">
      <c r="A19" s="13"/>
      <c r="B19" s="44" t="s">
        <v>16</v>
      </c>
      <c r="C19" s="44"/>
      <c r="D19" s="44"/>
      <c r="E19" s="12"/>
      <c r="F19" s="8"/>
      <c r="G19" s="8" t="s">
        <v>23</v>
      </c>
    </row>
    <row r="20" spans="1:9" s="7" customFormat="1" ht="21" x14ac:dyDescent="0.6">
      <c r="A20" s="25" t="s">
        <v>15</v>
      </c>
      <c r="B20" s="26">
        <f>SUM(B21:B24,B25,B29,B34)</f>
        <v>99.978511196271114</v>
      </c>
      <c r="C20" s="26">
        <f>SUM(C21:C25,C29,C34)</f>
        <v>99.960806750460861</v>
      </c>
      <c r="D20" s="26">
        <f>SUM(D21:D25,D29)</f>
        <v>100.00001631654222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2.9856207067306761</v>
      </c>
      <c r="C21" s="40">
        <f t="shared" ref="C21:C34" si="0">C5/$C$4*100</f>
        <v>2.8971144600170375</v>
      </c>
      <c r="D21" s="40">
        <f>D5/$D$4*100</f>
        <v>3.093045326783221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24" si="1">B6/$B$4*100</f>
        <v>30.060743183883019</v>
      </c>
      <c r="C22" s="40">
        <f t="shared" si="0"/>
        <v>28.770634597254581</v>
      </c>
      <c r="D22" s="40">
        <f t="shared" ref="D22:D34" si="2">D6/$D$4*100</f>
        <v>31.626623016652911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22.303233443993363</v>
      </c>
      <c r="C23" s="40">
        <f t="shared" si="0"/>
        <v>23.925492631117923</v>
      </c>
      <c r="D23" s="40">
        <f t="shared" si="2"/>
        <v>20.33421336603821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17.07539924085669</v>
      </c>
      <c r="C24" s="40">
        <f t="shared" si="0"/>
        <v>20.079687787555518</v>
      </c>
      <c r="D24" s="40">
        <f t="shared" si="2"/>
        <v>13.428938480843442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ref="B23:B25" si="3">B9/$B$4*100</f>
        <v>13.568799421530692</v>
      </c>
      <c r="C25" s="26">
        <f t="shared" si="0"/>
        <v>11.949820810694654</v>
      </c>
      <c r="D25" s="26">
        <f t="shared" si="2"/>
        <v>15.533845852241146</v>
      </c>
      <c r="E25" s="8"/>
      <c r="F25" s="32"/>
      <c r="G25" s="8"/>
    </row>
    <row r="26" spans="1:9" s="7" customFormat="1" ht="21" x14ac:dyDescent="0.6">
      <c r="A26" s="9" t="s">
        <v>9</v>
      </c>
      <c r="B26" s="40">
        <f>B10/$B$4*100</f>
        <v>10.956912903199298</v>
      </c>
      <c r="C26" s="40">
        <f t="shared" si="0"/>
        <v>9.7165315123539742</v>
      </c>
      <c r="D26" s="40">
        <f t="shared" si="2"/>
        <v>12.462428102176471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 t="shared" ref="B27:B28" si="4">B11/$B$4*100</f>
        <v>2.5867861509506098</v>
      </c>
      <c r="C27" s="40">
        <f t="shared" si="0"/>
        <v>2.2332892983406825</v>
      </c>
      <c r="D27" s="40">
        <f t="shared" si="2"/>
        <v>3.0158517655192134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6" t="s">
        <v>25</v>
      </c>
      <c r="C28" s="40" t="s">
        <v>0</v>
      </c>
      <c r="D28" s="41" t="s">
        <v>25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13.926996515688691</v>
      </c>
      <c r="C29" s="26">
        <f>C13/$C$4*100</f>
        <v>12.232783839180103</v>
      </c>
      <c r="D29" s="26">
        <f>D13/$D$4*100</f>
        <v>15.983350273983296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4" si="5">B14/$B$4*100</f>
        <v>7.7060781252712136</v>
      </c>
      <c r="C30" s="40">
        <f t="shared" si="0"/>
        <v>6.2159646856117963</v>
      </c>
      <c r="D30" s="40">
        <f t="shared" si="2"/>
        <v>9.5147060587155661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5"/>
        <v>3.8758600911197512</v>
      </c>
      <c r="C31" s="40">
        <f t="shared" si="0"/>
        <v>4.0502536638731534</v>
      </c>
      <c r="D31" s="40">
        <f t="shared" si="2"/>
        <v>3.6641895708088574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5"/>
        <v>2.3450582992977242</v>
      </c>
      <c r="C32" s="40">
        <f t="shared" si="0"/>
        <v>1.9665654896951532</v>
      </c>
      <c r="D32" s="40">
        <f t="shared" si="2"/>
        <v>2.8044546444588736</v>
      </c>
      <c r="E32" s="8"/>
      <c r="F32" s="35"/>
      <c r="G32" s="8"/>
    </row>
    <row r="33" spans="1:7" s="7" customFormat="1" ht="21" x14ac:dyDescent="0.6">
      <c r="A33" s="9" t="s">
        <v>2</v>
      </c>
      <c r="B33" s="46" t="s">
        <v>25</v>
      </c>
      <c r="C33" s="46" t="s">
        <v>25</v>
      </c>
      <c r="D33" s="40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0">
        <f t="shared" si="5"/>
        <v>5.7718683587997095E-2</v>
      </c>
      <c r="C34" s="40">
        <f t="shared" si="0"/>
        <v>0.10527262464105343</v>
      </c>
      <c r="D34" s="40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24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2021-01-20T06:33:21Z</dcterms:modified>
</cp:coreProperties>
</file>