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760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19" i="1" l="1"/>
  <c r="H19" i="1" l="1"/>
  <c r="I19" i="1"/>
  <c r="C14" i="1" l="1"/>
  <c r="D14" i="1"/>
  <c r="B14" i="1"/>
  <c r="C10" i="1"/>
  <c r="D10" i="1"/>
  <c r="B10" i="1"/>
  <c r="D5" i="1" l="1"/>
  <c r="B5" i="1"/>
  <c r="C5" i="1"/>
  <c r="C32" i="1" l="1"/>
  <c r="C21" i="1"/>
  <c r="C23" i="1"/>
  <c r="C27" i="1"/>
  <c r="C31" i="1"/>
  <c r="C24" i="1"/>
  <c r="C22" i="1"/>
  <c r="C26" i="1"/>
  <c r="C30" i="1"/>
  <c r="B23" i="1"/>
  <c r="B27" i="1"/>
  <c r="B31" i="1"/>
  <c r="B32" i="1"/>
  <c r="B22" i="1"/>
  <c r="B26" i="1"/>
  <c r="B21" i="1"/>
  <c r="B24" i="1"/>
  <c r="B30" i="1"/>
  <c r="D22" i="1"/>
  <c r="D26" i="1"/>
  <c r="D31" i="1"/>
  <c r="D23" i="1"/>
  <c r="D27" i="1"/>
  <c r="D32" i="1"/>
  <c r="D30" i="1"/>
  <c r="D24" i="1"/>
  <c r="D21" i="1"/>
  <c r="C25" i="1" l="1"/>
  <c r="B25" i="1"/>
  <c r="D25" i="1"/>
  <c r="B29" i="1"/>
  <c r="D29" i="1"/>
  <c r="C29" i="1"/>
  <c r="D20" i="1"/>
  <c r="C20" i="1"/>
  <c r="B20" i="1" l="1"/>
</calcChain>
</file>

<file path=xl/sharedStrings.xml><?xml version="1.0" encoding="utf-8"?>
<sst xmlns="http://schemas.openxmlformats.org/spreadsheetml/2006/main" count="61" uniqueCount="26">
  <si>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</si>
  <si>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</si>
  <si>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</si>
  <si>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</si>
  <si>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</si>
  <si>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</si>
  <si>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</si>
  <si>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</si>
  <si>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</si>
  <si>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</si>
  <si>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</si>
  <si>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</si>
  <si>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</si>
  <si>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</si>
  <si>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</si>
  <si>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</si>
  <si>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</si>
  <si>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</si>
  <si>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</si>
  <si>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</si>
  <si>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</si>
  <si>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</si>
  <si>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</si>
  <si>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</si>
  <si>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</si>
  <si>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กรกฎาคม_2560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</si>
</sst>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0" fillId="0" borderId="0" xfId="0" applyNumberFormat="1" applyAlignment="1">
      <alignment vertical="center"/>
    </xf>
    <xf numFmtId="0" fontId="8" fillId="0" borderId="0" xfId="0" applyFont="1"/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/>
    <xf numFmtId="3" fontId="9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M11" sqref="M11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9" ht="21.2" customHeight="1" x14ac:dyDescent="0.2">
      <c r="A1" s="1" t="s">
        <v>20</v>
      </c>
      <c r="B1" s="2"/>
      <c r="C1" s="5"/>
      <c r="D1" s="5"/>
    </row>
    <row r="2" spans="1:9" ht="21.2" customHeight="1" x14ac:dyDescent="0.2">
      <c r="A2" s="23" t="s">
        <v>25</v>
      </c>
      <c r="B2" s="2"/>
      <c r="C2" s="5"/>
      <c r="D2" s="5"/>
    </row>
    <row r="3" spans="1:9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9" ht="21.2" customHeight="1" x14ac:dyDescent="0.3">
      <c r="A4" s="4"/>
      <c r="B4" s="28" t="s">
        <v>4</v>
      </c>
      <c r="C4" s="28"/>
      <c r="D4" s="28"/>
      <c r="G4" s="29" t="s">
        <v>21</v>
      </c>
      <c r="H4" s="26" t="s">
        <v>22</v>
      </c>
      <c r="I4" s="26" t="s">
        <v>23</v>
      </c>
    </row>
    <row r="5" spans="1:9" ht="21.2" customHeight="1" x14ac:dyDescent="0.3">
      <c r="A5" s="8" t="s">
        <v>5</v>
      </c>
      <c r="B5" s="17">
        <f>SUM(B6,B7,B8,B9,B10,B14,B18)</f>
        <v>236359.02</v>
      </c>
      <c r="C5" s="17">
        <f>SUM(C6,C7,C8,C9,C10,C14,C18)</f>
        <v>130103.87</v>
      </c>
      <c r="D5" s="17">
        <f>SUM(D6,D7,D8,D9,D10,D14,D18)</f>
        <v>106255.14</v>
      </c>
      <c r="G5" s="30">
        <v>236359.02</v>
      </c>
      <c r="H5" s="24">
        <v>130103.87</v>
      </c>
      <c r="I5" s="24">
        <v>106255.15</v>
      </c>
    </row>
    <row r="6" spans="1:9" ht="21.2" customHeight="1" x14ac:dyDescent="0.3">
      <c r="A6" s="9" t="s">
        <v>6</v>
      </c>
      <c r="B6" s="18">
        <v>1265.56</v>
      </c>
      <c r="C6" s="18">
        <v>454.08</v>
      </c>
      <c r="D6" s="18">
        <v>811.47</v>
      </c>
      <c r="G6" s="30">
        <v>1265.56</v>
      </c>
      <c r="H6" s="24">
        <v>454.08</v>
      </c>
      <c r="I6" s="24">
        <v>811.47</v>
      </c>
    </row>
    <row r="7" spans="1:9" ht="21.2" customHeight="1" x14ac:dyDescent="0.3">
      <c r="A7" s="10" t="s">
        <v>7</v>
      </c>
      <c r="B7" s="18">
        <v>63092.959999999999</v>
      </c>
      <c r="C7" s="18">
        <v>34274.17</v>
      </c>
      <c r="D7" s="18">
        <v>28818.79</v>
      </c>
      <c r="G7" s="30">
        <v>63092.959999999999</v>
      </c>
      <c r="H7" s="24">
        <v>34274.17</v>
      </c>
      <c r="I7" s="24">
        <v>28818.79</v>
      </c>
    </row>
    <row r="8" spans="1:9" ht="21.2" customHeight="1" x14ac:dyDescent="0.3">
      <c r="A8" s="9" t="s">
        <v>8</v>
      </c>
      <c r="B8" s="18">
        <v>78872.73</v>
      </c>
      <c r="C8" s="18">
        <v>43131.78</v>
      </c>
      <c r="D8" s="18">
        <v>35740.949999999997</v>
      </c>
      <c r="G8" s="30">
        <v>78872.73</v>
      </c>
      <c r="H8" s="24">
        <v>43131.78</v>
      </c>
      <c r="I8" s="24">
        <v>35740.949999999997</v>
      </c>
    </row>
    <row r="9" spans="1:9" ht="21.2" customHeight="1" x14ac:dyDescent="0.3">
      <c r="A9" s="11" t="s">
        <v>9</v>
      </c>
      <c r="B9" s="18">
        <v>27596.06</v>
      </c>
      <c r="C9" s="18">
        <v>16113.51</v>
      </c>
      <c r="D9" s="18">
        <v>11482.55</v>
      </c>
      <c r="G9" s="30">
        <v>27596.06</v>
      </c>
      <c r="H9" s="24">
        <v>16113.51</v>
      </c>
      <c r="I9" s="24">
        <v>11482.55</v>
      </c>
    </row>
    <row r="10" spans="1:9" ht="21.2" customHeight="1" x14ac:dyDescent="0.3">
      <c r="A10" s="11" t="s">
        <v>10</v>
      </c>
      <c r="B10" s="19">
        <f>SUM(B11:B13)</f>
        <v>34858.160000000003</v>
      </c>
      <c r="C10" s="19">
        <f t="shared" ref="C10:D10" si="0">SUM(C11:C13)</f>
        <v>21118.02</v>
      </c>
      <c r="D10" s="19">
        <f t="shared" si="0"/>
        <v>13740.14</v>
      </c>
      <c r="G10" s="30">
        <v>29681.4</v>
      </c>
      <c r="H10" s="24">
        <v>17234.23</v>
      </c>
      <c r="I10" s="24">
        <v>12447.17</v>
      </c>
    </row>
    <row r="11" spans="1:9" ht="21.2" customHeight="1" x14ac:dyDescent="0.3">
      <c r="A11" s="12" t="s">
        <v>11</v>
      </c>
      <c r="B11" s="18">
        <v>29681.4</v>
      </c>
      <c r="C11" s="18">
        <v>17234.23</v>
      </c>
      <c r="D11" s="18">
        <v>12447.17</v>
      </c>
      <c r="G11" s="30">
        <v>5176.76</v>
      </c>
      <c r="H11" s="24">
        <v>3883.79</v>
      </c>
      <c r="I11" s="24">
        <v>1292.97</v>
      </c>
    </row>
    <row r="12" spans="1:9" ht="21.2" customHeight="1" x14ac:dyDescent="0.3">
      <c r="A12" s="12" t="s">
        <v>12</v>
      </c>
      <c r="B12" s="18">
        <v>5176.76</v>
      </c>
      <c r="C12" s="18">
        <v>3883.79</v>
      </c>
      <c r="D12" s="18">
        <v>1292.97</v>
      </c>
      <c r="G12" s="30" t="s">
        <v>18</v>
      </c>
      <c r="H12" s="24" t="s">
        <v>18</v>
      </c>
      <c r="I12" s="24" t="s">
        <v>18</v>
      </c>
    </row>
    <row r="13" spans="1:9" ht="21.2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G13" s="30">
        <v>14157.22</v>
      </c>
      <c r="H13" s="24">
        <v>6753.89</v>
      </c>
      <c r="I13" s="24">
        <v>7403.33</v>
      </c>
    </row>
    <row r="14" spans="1:9" ht="21.2" customHeight="1" x14ac:dyDescent="0.3">
      <c r="A14" s="12" t="s">
        <v>14</v>
      </c>
      <c r="B14" s="19">
        <f>SUM(B15:B17)</f>
        <v>30673.549999999996</v>
      </c>
      <c r="C14" s="19">
        <f t="shared" ref="C14:D14" si="1">SUM(C15:C17)</f>
        <v>15012.310000000001</v>
      </c>
      <c r="D14" s="19">
        <f t="shared" si="1"/>
        <v>15661.240000000002</v>
      </c>
      <c r="G14" s="30">
        <v>8701.41</v>
      </c>
      <c r="H14" s="24">
        <v>5087.5600000000004</v>
      </c>
      <c r="I14" s="24">
        <v>3613.86</v>
      </c>
    </row>
    <row r="15" spans="1:9" ht="21.2" customHeight="1" x14ac:dyDescent="0.3">
      <c r="A15" s="13" t="s">
        <v>15</v>
      </c>
      <c r="B15" s="18">
        <v>14157.22</v>
      </c>
      <c r="C15" s="18">
        <v>6753.89</v>
      </c>
      <c r="D15" s="18">
        <v>7403.33</v>
      </c>
      <c r="G15" s="30">
        <v>7814.92</v>
      </c>
      <c r="H15" s="24">
        <v>3170.86</v>
      </c>
      <c r="I15" s="24">
        <v>4644.05</v>
      </c>
    </row>
    <row r="16" spans="1:9" ht="21.2" customHeight="1" x14ac:dyDescent="0.3">
      <c r="A16" s="13" t="s">
        <v>16</v>
      </c>
      <c r="B16" s="18">
        <v>8701.41</v>
      </c>
      <c r="C16" s="18">
        <v>5087.5600000000004</v>
      </c>
      <c r="D16" s="18">
        <v>3613.86</v>
      </c>
      <c r="G16" s="30" t="s">
        <v>18</v>
      </c>
      <c r="H16" s="24" t="s">
        <v>18</v>
      </c>
      <c r="I16" s="24" t="s">
        <v>18</v>
      </c>
    </row>
    <row r="17" spans="1:9" ht="21.2" customHeight="1" x14ac:dyDescent="0.3">
      <c r="A17" s="12" t="s">
        <v>13</v>
      </c>
      <c r="B17" s="18">
        <v>7814.92</v>
      </c>
      <c r="C17" s="18">
        <v>3170.86</v>
      </c>
      <c r="D17" s="18">
        <v>4644.05</v>
      </c>
      <c r="G17" s="30" t="s">
        <v>18</v>
      </c>
      <c r="H17" s="24" t="s">
        <v>18</v>
      </c>
      <c r="I17" s="24" t="s">
        <v>18</v>
      </c>
    </row>
    <row r="18" spans="1:9" ht="19.5" x14ac:dyDescent="0.3">
      <c r="A18" s="12" t="s">
        <v>19</v>
      </c>
      <c r="B18" s="18" t="s">
        <v>18</v>
      </c>
      <c r="C18" s="18" t="s">
        <v>18</v>
      </c>
      <c r="D18" s="18" t="s">
        <v>18</v>
      </c>
    </row>
    <row r="19" spans="1:9" ht="21.2" customHeight="1" x14ac:dyDescent="0.2">
      <c r="A19" s="4"/>
      <c r="B19" s="28" t="s">
        <v>17</v>
      </c>
      <c r="C19" s="28"/>
      <c r="D19" s="28"/>
      <c r="G19" s="25">
        <f>SUM(G6:G10,G14)</f>
        <v>209210.12</v>
      </c>
      <c r="H19" s="25">
        <f>SUM(H6:H10,H14)</f>
        <v>116295.32999999999</v>
      </c>
      <c r="I19" s="25">
        <f>SUM(I6:I10,I14)</f>
        <v>92914.79</v>
      </c>
    </row>
    <row r="20" spans="1:9" ht="21.2" customHeight="1" x14ac:dyDescent="0.2">
      <c r="A20" s="8" t="s">
        <v>5</v>
      </c>
      <c r="B20" s="20">
        <f>SUM(B21,B22,B23,B24,B25,B29,B33)</f>
        <v>100.00000000000001</v>
      </c>
      <c r="C20" s="20">
        <f>SUM(C21,C22,C23,C24,C25,C29,C33)</f>
        <v>100.00000000000001</v>
      </c>
      <c r="D20" s="20">
        <f>SUM(D21,D22,D23,D24,D25,D29,D33)</f>
        <v>100</v>
      </c>
    </row>
    <row r="21" spans="1:9" ht="21.2" customHeight="1" x14ac:dyDescent="0.2">
      <c r="A21" s="9" t="s">
        <v>6</v>
      </c>
      <c r="B21" s="21">
        <f t="shared" ref="B21:B32" si="2">(B6*100)/$B$5</f>
        <v>0.53543968831822031</v>
      </c>
      <c r="C21" s="21">
        <f t="shared" ref="C21:C27" si="3">(C6*100)/$C$5</f>
        <v>0.34901344594899447</v>
      </c>
      <c r="D21" s="21">
        <f>(D6*100)/$D$5</f>
        <v>0.76369952550060172</v>
      </c>
    </row>
    <row r="22" spans="1:9" ht="21.2" customHeight="1" x14ac:dyDescent="0.2">
      <c r="A22" s="10" t="s">
        <v>7</v>
      </c>
      <c r="B22" s="21">
        <f t="shared" si="2"/>
        <v>26.693696733046195</v>
      </c>
      <c r="C22" s="21">
        <f t="shared" si="3"/>
        <v>26.343697539512085</v>
      </c>
      <c r="D22" s="21">
        <f t="shared" ref="D22:D32" si="4">(D7*100)/$D$5</f>
        <v>27.12225497985321</v>
      </c>
    </row>
    <row r="23" spans="1:9" ht="21.2" customHeight="1" x14ac:dyDescent="0.2">
      <c r="A23" s="9" t="s">
        <v>8</v>
      </c>
      <c r="B23" s="21">
        <f t="shared" si="2"/>
        <v>33.369883662573997</v>
      </c>
      <c r="C23" s="21">
        <f t="shared" si="3"/>
        <v>33.1518040162833</v>
      </c>
      <c r="D23" s="21">
        <f t="shared" si="4"/>
        <v>33.636913941292626</v>
      </c>
    </row>
    <row r="24" spans="1:9" ht="21.2" customHeight="1" x14ac:dyDescent="0.2">
      <c r="A24" s="11" t="s">
        <v>9</v>
      </c>
      <c r="B24" s="21">
        <f t="shared" si="2"/>
        <v>11.675484185033429</v>
      </c>
      <c r="C24" s="21">
        <f t="shared" si="3"/>
        <v>12.385111987829417</v>
      </c>
      <c r="D24" s="21">
        <f t="shared" si="4"/>
        <v>10.806583098003541</v>
      </c>
    </row>
    <row r="25" spans="1:9" ht="21.2" customHeight="1" x14ac:dyDescent="0.2">
      <c r="A25" s="11" t="s">
        <v>10</v>
      </c>
      <c r="B25" s="21">
        <f>SUM(B26:B28)</f>
        <v>14.747971116143569</v>
      </c>
      <c r="C25" s="21">
        <f t="shared" ref="C25:D25" si="5">SUM(C26:C28)</f>
        <v>16.231661671555198</v>
      </c>
      <c r="D25" s="21">
        <f t="shared" si="5"/>
        <v>12.931270901341808</v>
      </c>
    </row>
    <row r="26" spans="1:9" ht="21.2" customHeight="1" x14ac:dyDescent="0.2">
      <c r="A26" s="12" t="s">
        <v>11</v>
      </c>
      <c r="B26" s="21">
        <f t="shared" si="2"/>
        <v>12.557760647340643</v>
      </c>
      <c r="C26" s="21">
        <f t="shared" si="3"/>
        <v>13.246516033689083</v>
      </c>
      <c r="D26" s="21">
        <f t="shared" si="4"/>
        <v>11.714416827270663</v>
      </c>
    </row>
    <row r="27" spans="1:9" ht="21.2" customHeight="1" x14ac:dyDescent="0.2">
      <c r="A27" s="12" t="s">
        <v>12</v>
      </c>
      <c r="B27" s="21">
        <f t="shared" si="2"/>
        <v>2.1902104688029254</v>
      </c>
      <c r="C27" s="21">
        <f t="shared" si="3"/>
        <v>2.9851456378661143</v>
      </c>
      <c r="D27" s="21">
        <f t="shared" si="4"/>
        <v>1.2168540740711462</v>
      </c>
    </row>
    <row r="28" spans="1:9" ht="21.2" customHeight="1" x14ac:dyDescent="0.2">
      <c r="A28" s="12" t="s">
        <v>13</v>
      </c>
      <c r="B28" s="21" t="s">
        <v>18</v>
      </c>
      <c r="C28" s="21" t="s">
        <v>18</v>
      </c>
      <c r="D28" s="21" t="s">
        <v>18</v>
      </c>
    </row>
    <row r="29" spans="1:9" ht="21.2" customHeight="1" x14ac:dyDescent="0.2">
      <c r="A29" s="12" t="s">
        <v>14</v>
      </c>
      <c r="B29" s="21">
        <f>SUM(B30:B32)</f>
        <v>12.977524614884596</v>
      </c>
      <c r="C29" s="21">
        <f t="shared" ref="C29:D29" si="6">SUM(C30:C32)</f>
        <v>11.538711338871011</v>
      </c>
      <c r="D29" s="21">
        <f t="shared" si="6"/>
        <v>14.739277554008211</v>
      </c>
    </row>
    <row r="30" spans="1:9" ht="21.2" customHeight="1" x14ac:dyDescent="0.2">
      <c r="A30" s="16" t="s">
        <v>15</v>
      </c>
      <c r="B30" s="21">
        <f t="shared" si="2"/>
        <v>5.9897100605680293</v>
      </c>
      <c r="C30" s="21">
        <f>(C15*100)/$C$5</f>
        <v>5.1911522693367997</v>
      </c>
      <c r="D30" s="21">
        <f t="shared" si="4"/>
        <v>6.9675029367991046</v>
      </c>
    </row>
    <row r="31" spans="1:9" ht="21.2" customHeight="1" x14ac:dyDescent="0.2">
      <c r="A31" s="16" t="s">
        <v>16</v>
      </c>
      <c r="B31" s="21">
        <f t="shared" si="2"/>
        <v>3.6814376705403502</v>
      </c>
      <c r="C31" s="21">
        <f>(C16*100)/$C$5</f>
        <v>3.9103832960541456</v>
      </c>
      <c r="D31" s="21">
        <f t="shared" si="4"/>
        <v>3.4011154660376901</v>
      </c>
    </row>
    <row r="32" spans="1:9" ht="21.2" customHeight="1" x14ac:dyDescent="0.2">
      <c r="A32" s="12" t="s">
        <v>13</v>
      </c>
      <c r="B32" s="27">
        <f t="shared" si="2"/>
        <v>3.3063768837762146</v>
      </c>
      <c r="C32" s="27">
        <f>(C17*100)/$C$5</f>
        <v>2.4371757734800665</v>
      </c>
      <c r="D32" s="27">
        <f t="shared" si="4"/>
        <v>4.3706591511714166</v>
      </c>
    </row>
    <row r="33" spans="1:4" ht="19.5" x14ac:dyDescent="0.2">
      <c r="A33" s="14" t="s">
        <v>19</v>
      </c>
      <c r="B33" s="22" t="s">
        <v>18</v>
      </c>
      <c r="C33" s="22" t="s">
        <v>18</v>
      </c>
      <c r="D33" s="22" t="s">
        <v>18</v>
      </c>
    </row>
    <row r="34" spans="1:4" ht="21.2" customHeight="1" x14ac:dyDescent="0.2">
      <c r="A34" s="15" t="s">
        <v>24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2" evalError="1"/>
    <ignoredError sqref="B29:D29 B25:D25" formula="1"/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2017-10-05T02:08:20Z</dcterms:modified>
</cp:coreProperties>
</file>