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 2560\"/>
    </mc:Choice>
  </mc:AlternateContent>
  <bookViews>
    <workbookView xWindow="240" yWindow="195" windowWidth="14880" windowHeight="8640"/>
  </bookViews>
  <sheets>
    <sheet name="ตารางที่ 7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J23" i="1" l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J29" i="1"/>
  <c r="K29" i="1"/>
  <c r="L29" i="1"/>
  <c r="G23" i="1"/>
  <c r="G25" i="1"/>
  <c r="G26" i="1"/>
  <c r="G28" i="1"/>
  <c r="G22" i="1"/>
  <c r="F23" i="1"/>
  <c r="F24" i="1"/>
  <c r="F25" i="1"/>
  <c r="F26" i="1"/>
  <c r="F28" i="1"/>
  <c r="D25" i="1"/>
  <c r="D20" i="1"/>
  <c r="C22" i="1"/>
  <c r="D29" i="1"/>
  <c r="E21" i="1"/>
  <c r="B23" i="1"/>
  <c r="B24" i="1"/>
  <c r="B25" i="1"/>
  <c r="B26" i="1"/>
  <c r="B27" i="1"/>
  <c r="B28" i="1"/>
  <c r="B29" i="1"/>
  <c r="C27" i="1"/>
  <c r="I27" i="1"/>
  <c r="C28" i="1"/>
  <c r="I28" i="1"/>
  <c r="C29" i="1"/>
  <c r="I29" i="1"/>
  <c r="G21" i="1" l="1"/>
  <c r="B20" i="1"/>
  <c r="C23" i="1"/>
  <c r="D23" i="1"/>
  <c r="H23" i="1"/>
  <c r="I23" i="1"/>
  <c r="C24" i="1"/>
  <c r="D24" i="1"/>
  <c r="I24" i="1"/>
  <c r="C25" i="1"/>
  <c r="I25" i="1"/>
  <c r="C26" i="1"/>
  <c r="D26" i="1"/>
  <c r="I26" i="1"/>
  <c r="L22" i="1"/>
  <c r="L21" i="1" s="1"/>
  <c r="K22" i="1"/>
  <c r="K21" i="1" s="1"/>
  <c r="J22" i="1"/>
  <c r="J21" i="1" s="1"/>
  <c r="H22" i="1"/>
  <c r="F22" i="1"/>
  <c r="F21" i="1" s="1"/>
  <c r="D22" i="1"/>
  <c r="D21" i="1" s="1"/>
  <c r="D19" i="1" s="1"/>
  <c r="B22" i="1"/>
  <c r="B21" i="1" s="1"/>
  <c r="C21" i="1" l="1"/>
  <c r="H21" i="1"/>
  <c r="C20" i="1"/>
  <c r="F20" i="1"/>
  <c r="G20" i="1"/>
  <c r="H20" i="1"/>
  <c r="I20" i="1"/>
  <c r="J20" i="1"/>
  <c r="K20" i="1"/>
  <c r="L20" i="1"/>
  <c r="I22" i="1"/>
  <c r="I21" i="1" s="1"/>
  <c r="B19" i="1"/>
  <c r="C19" i="1" l="1"/>
  <c r="H19" i="1"/>
  <c r="F19" i="1" l="1"/>
  <c r="L19" i="1"/>
  <c r="J19" i="1"/>
  <c r="K19" i="1"/>
  <c r="G19" i="1"/>
</calcChain>
</file>

<file path=xl/sharedStrings.xml><?xml version="1.0" encoding="utf-8"?>
<sst xmlns="http://schemas.openxmlformats.org/spreadsheetml/2006/main" count="72" uniqueCount="25">
  <si>
    <t>ยอดรวม</t>
  </si>
  <si>
    <t>รวม</t>
  </si>
  <si>
    <t>ชาย</t>
  </si>
  <si>
    <t>หญิง</t>
  </si>
  <si>
    <t>ไม่เคยได้รับ</t>
  </si>
  <si>
    <t>แรงงานในระบบ</t>
  </si>
  <si>
    <t>แรงงานนอกระบบ</t>
  </si>
  <si>
    <t xml:space="preserve">ชาย  </t>
  </si>
  <si>
    <t xml:space="preserve">หญิง  </t>
  </si>
  <si>
    <t>ร้อยละ</t>
  </si>
  <si>
    <t>เคยได้รับบาดเจ็บหรืออุบัติเหตุ</t>
  </si>
  <si>
    <t xml:space="preserve">  1.พลัดตกหกล้ม</t>
  </si>
  <si>
    <t xml:space="preserve">  2.ของมีคมบาด/ทิ่ม/แทง</t>
  </si>
  <si>
    <t xml:space="preserve">  3.ถูกไฟน้ำร้อนลวก</t>
  </si>
  <si>
    <t xml:space="preserve">  4.อุบัติเหตุจากยานพาหนะ</t>
  </si>
  <si>
    <t>การได้รับบาดเจ็บหรืออุบัติเหตุ</t>
  </si>
  <si>
    <t xml:space="preserve">  6.ได้รับสารเคมี</t>
  </si>
  <si>
    <t>-</t>
  </si>
  <si>
    <t>จำนวน (คน)</t>
  </si>
  <si>
    <t>ตารางที่ 7 จำนวนและร้อยละผู้มีงานทำที่อยู่ในแรงงานในระบบและนอกระบบ  จำแนกตามการได้รับบาดเจ็บ</t>
  </si>
  <si>
    <t xml:space="preserve">  5.การชน/กระแทก โดยวัสดุ</t>
  </si>
  <si>
    <t xml:space="preserve">  7.อื่น ๆ</t>
  </si>
  <si>
    <t xml:space="preserve">  8.ไม่ทราบ</t>
  </si>
  <si>
    <t xml:space="preserve">             หรืออุบัติเหตุจากการทำงาน และเพศ พ.ศ. 2560</t>
  </si>
  <si>
    <t>ที่มา: การสำรวจแรงงานนอกระบบ พ.ศ. 2560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</si>
</sst>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6"/>
      <name val="CordiaUPC"/>
      <charset val="22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187" fontId="2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 applyFill="1" applyAlignment="1"/>
    <xf numFmtId="0" fontId="6" fillId="0" borderId="0" xfId="0" applyFont="1" applyFill="1" applyAlignment="1"/>
    <xf numFmtId="0" fontId="4" fillId="0" borderId="0" xfId="0" applyFont="1" applyBorder="1"/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3" fontId="9" fillId="0" borderId="0" xfId="1" applyNumberFormat="1" applyFont="1" applyBorder="1" applyAlignment="1">
      <alignment horizontal="right"/>
    </xf>
    <xf numFmtId="0" fontId="6" fillId="0" borderId="0" xfId="0" applyFont="1"/>
    <xf numFmtId="0" fontId="8" fillId="0" borderId="0" xfId="0" applyFont="1"/>
    <xf numFmtId="3" fontId="8" fillId="0" borderId="0" xfId="1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/>
    <xf numFmtId="187" fontId="8" fillId="0" borderId="0" xfId="0" applyNumberFormat="1" applyFont="1"/>
    <xf numFmtId="0" fontId="8" fillId="0" borderId="0" xfId="0" applyFont="1" applyBorder="1"/>
    <xf numFmtId="188" fontId="9" fillId="0" borderId="0" xfId="1" applyNumberFormat="1" applyFont="1" applyAlignment="1">
      <alignment horizontal="right"/>
    </xf>
    <xf numFmtId="188" fontId="8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9" fillId="0" borderId="0" xfId="0" applyFont="1"/>
    <xf numFmtId="3" fontId="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188" fontId="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88" fontId="8" fillId="0" borderId="2" xfId="0" applyNumberFormat="1" applyFont="1" applyBorder="1" applyAlignment="1">
      <alignment horizontal="right" vertical="center"/>
    </xf>
    <xf numFmtId="187" fontId="4" fillId="0" borderId="0" xfId="0" applyNumberFormat="1" applyFont="1" applyBorder="1"/>
    <xf numFmtId="187" fontId="4" fillId="0" borderId="0" xfId="0" applyNumberFormat="1" applyFont="1"/>
    <xf numFmtId="187" fontId="10" fillId="0" borderId="0" xfId="1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zoomScale="80" zoomScaleNormal="80" zoomScaleSheetLayoutView="98" zoomScalePageLayoutView="96" workbookViewId="0">
      <selection activeCell="X21" sqref="X21"/>
    </sheetView>
  </sheetViews>
  <sheetFormatPr defaultColWidth="33.625" defaultRowHeight="24" customHeight="1" x14ac:dyDescent="0.25"/>
  <cols>
    <col min="1" max="1" width="26.25" style="8" customWidth="1"/>
    <col min="2" max="2" width="7" style="8" bestFit="1" customWidth="1"/>
    <col min="3" max="3" width="7" style="8" customWidth="1"/>
    <col min="4" max="4" width="7.125" style="8" bestFit="1" customWidth="1"/>
    <col min="5" max="5" width="0.375" style="8" customWidth="1"/>
    <col min="6" max="8" width="5.875" style="8" bestFit="1" customWidth="1"/>
    <col min="9" max="9" width="0.375" style="8" customWidth="1"/>
    <col min="10" max="10" width="7" style="8" customWidth="1"/>
    <col min="11" max="12" width="7" style="8" bestFit="1" customWidth="1"/>
    <col min="13" max="23" width="7.875" style="11" customWidth="1"/>
    <col min="24" max="25" width="7.875" style="8" customWidth="1"/>
    <col min="26" max="16384" width="33.625" style="8"/>
  </cols>
  <sheetData>
    <row r="1" spans="1:24" ht="24" customHeight="1" x14ac:dyDescent="0.35">
      <c r="A1" s="9" t="s">
        <v>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24" ht="24" customHeight="1" x14ac:dyDescent="0.35">
      <c r="A2" s="12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24" ht="6" customHeight="1" x14ac:dyDescent="0.3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24" ht="24" customHeight="1" x14ac:dyDescent="0.25">
      <c r="A4" s="39" t="s">
        <v>15</v>
      </c>
      <c r="B4" s="39" t="s">
        <v>1</v>
      </c>
      <c r="C4" s="39"/>
      <c r="D4" s="39"/>
      <c r="E4" s="14"/>
      <c r="F4" s="39" t="s">
        <v>5</v>
      </c>
      <c r="G4" s="39"/>
      <c r="H4" s="39"/>
      <c r="I4" s="14"/>
      <c r="J4" s="39" t="s">
        <v>6</v>
      </c>
      <c r="K4" s="39"/>
      <c r="L4" s="39"/>
    </row>
    <row r="5" spans="1:24" s="19" customFormat="1" ht="24" customHeight="1" x14ac:dyDescent="0.25">
      <c r="A5" s="39"/>
      <c r="B5" s="15" t="s">
        <v>1</v>
      </c>
      <c r="C5" s="15" t="s">
        <v>2</v>
      </c>
      <c r="D5" s="15" t="s">
        <v>3</v>
      </c>
      <c r="E5" s="16"/>
      <c r="F5" s="15" t="s">
        <v>1</v>
      </c>
      <c r="G5" s="15" t="s">
        <v>7</v>
      </c>
      <c r="H5" s="15" t="s">
        <v>8</v>
      </c>
      <c r="I5" s="16"/>
      <c r="J5" s="17" t="s">
        <v>1</v>
      </c>
      <c r="K5" s="15" t="s">
        <v>7</v>
      </c>
      <c r="L5" s="15" t="s">
        <v>8</v>
      </c>
      <c r="M5" s="18"/>
      <c r="N5" s="18"/>
      <c r="O5" s="18"/>
      <c r="P5" s="41"/>
      <c r="Q5" s="2"/>
      <c r="R5" s="2"/>
      <c r="S5" s="2"/>
      <c r="T5" s="2"/>
      <c r="U5" s="2"/>
      <c r="V5" s="2"/>
      <c r="W5" s="2"/>
      <c r="X5" s="2"/>
    </row>
    <row r="6" spans="1:24" s="19" customFormat="1" ht="24" customHeight="1" x14ac:dyDescent="0.3">
      <c r="A6" s="20"/>
      <c r="B6" s="40" t="s">
        <v>18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1"/>
      <c r="N6" s="3"/>
      <c r="O6" s="6"/>
      <c r="P6" s="7"/>
      <c r="Q6" s="7"/>
      <c r="R6" s="7"/>
      <c r="S6" s="7"/>
      <c r="T6" s="7"/>
      <c r="U6" s="7"/>
      <c r="V6" s="7"/>
      <c r="W6" s="7"/>
      <c r="X6" s="7"/>
    </row>
    <row r="7" spans="1:24" s="22" customFormat="1" ht="24" customHeight="1" x14ac:dyDescent="0.3">
      <c r="A7" s="36" t="s">
        <v>0</v>
      </c>
      <c r="B7" s="21">
        <v>225836.79469999997</v>
      </c>
      <c r="C7" s="21">
        <v>125524.71679999995</v>
      </c>
      <c r="D7" s="21">
        <v>100312.07790000003</v>
      </c>
      <c r="E7" s="21"/>
      <c r="F7" s="21">
        <v>53652.405700000003</v>
      </c>
      <c r="G7" s="21">
        <v>27987.172499999997</v>
      </c>
      <c r="H7" s="21">
        <v>25665.23320000001</v>
      </c>
      <c r="I7" s="21"/>
      <c r="J7" s="21">
        <v>172184.38899999968</v>
      </c>
      <c r="K7" s="21">
        <v>97537.54429999998</v>
      </c>
      <c r="L7" s="21">
        <v>74646.844699999943</v>
      </c>
      <c r="M7" s="3"/>
      <c r="N7" s="3"/>
      <c r="O7" s="6"/>
      <c r="P7" s="7"/>
      <c r="Q7" s="7"/>
      <c r="R7" s="7"/>
      <c r="S7" s="7"/>
      <c r="T7" s="7"/>
      <c r="U7" s="7"/>
      <c r="V7" s="7"/>
      <c r="W7" s="7"/>
      <c r="X7" s="7"/>
    </row>
    <row r="8" spans="1:24" s="22" customFormat="1" ht="24" customHeight="1" x14ac:dyDescent="0.3">
      <c r="A8" s="32" t="s">
        <v>4</v>
      </c>
      <c r="B8" s="21">
        <v>191685.83669999981</v>
      </c>
      <c r="C8" s="21">
        <v>101824.07319999996</v>
      </c>
      <c r="D8" s="21">
        <v>89861.763500000045</v>
      </c>
      <c r="E8" s="33"/>
      <c r="F8" s="21">
        <v>47498.197100000019</v>
      </c>
      <c r="G8" s="21">
        <v>23262.798599999995</v>
      </c>
      <c r="H8" s="21">
        <v>24235.398500000014</v>
      </c>
      <c r="I8" s="33"/>
      <c r="J8" s="21">
        <v>144187.63959999985</v>
      </c>
      <c r="K8" s="21">
        <v>78561.274600000019</v>
      </c>
      <c r="L8" s="21">
        <v>65626.364999999991</v>
      </c>
      <c r="M8" s="3"/>
      <c r="N8" s="3"/>
      <c r="O8" s="1"/>
      <c r="P8" s="45"/>
      <c r="Q8" s="45"/>
      <c r="R8" s="45"/>
      <c r="S8" s="45"/>
      <c r="T8" s="45"/>
      <c r="U8" s="45"/>
      <c r="V8" s="45"/>
      <c r="W8" s="45"/>
      <c r="X8" s="45"/>
    </row>
    <row r="9" spans="1:24" s="22" customFormat="1" ht="24" customHeight="1" x14ac:dyDescent="0.3">
      <c r="A9" s="32" t="s">
        <v>10</v>
      </c>
      <c r="B9" s="21">
        <v>33245.317500000005</v>
      </c>
      <c r="C9" s="21">
        <v>23319.746900000002</v>
      </c>
      <c r="D9" s="21">
        <v>9925.5705999999991</v>
      </c>
      <c r="E9" s="21"/>
      <c r="F9" s="21">
        <v>6154.2085999999999</v>
      </c>
      <c r="G9" s="21">
        <v>4724.3738999999987</v>
      </c>
      <c r="H9" s="21">
        <v>1429.8346999999999</v>
      </c>
      <c r="I9" s="21"/>
      <c r="J9" s="21">
        <v>27091.108899999999</v>
      </c>
      <c r="K9" s="21">
        <v>18595.373</v>
      </c>
      <c r="L9" s="21">
        <v>8495.7358999999997</v>
      </c>
      <c r="M9" s="3"/>
      <c r="N9" s="3"/>
      <c r="O9" s="1"/>
      <c r="P9" s="7"/>
      <c r="Q9" s="7"/>
      <c r="R9" s="7"/>
      <c r="S9" s="7"/>
      <c r="T9" s="7"/>
      <c r="U9" s="7"/>
      <c r="V9" s="7"/>
      <c r="W9" s="7"/>
      <c r="X9" s="7"/>
    </row>
    <row r="10" spans="1:24" s="22" customFormat="1" ht="24" customHeight="1" x14ac:dyDescent="0.3">
      <c r="A10" s="23" t="s">
        <v>11</v>
      </c>
      <c r="B10" s="24">
        <v>6483.5327000000007</v>
      </c>
      <c r="C10" s="24">
        <v>3321.4278999999992</v>
      </c>
      <c r="D10" s="24">
        <v>3162.104800000001</v>
      </c>
      <c r="E10" s="25"/>
      <c r="F10" s="24">
        <v>992.91530000000012</v>
      </c>
      <c r="G10" s="24">
        <v>565.33349999999996</v>
      </c>
      <c r="H10" s="24">
        <v>427.58179999999999</v>
      </c>
      <c r="I10" s="25"/>
      <c r="J10" s="24">
        <v>5490.617400000001</v>
      </c>
      <c r="K10" s="24">
        <v>2756.0943999999995</v>
      </c>
      <c r="L10" s="24">
        <v>2734.523000000001</v>
      </c>
      <c r="M10" s="3"/>
      <c r="N10" s="3"/>
      <c r="O10" s="3"/>
      <c r="P10" s="7"/>
      <c r="Q10" s="7"/>
      <c r="R10" s="7"/>
      <c r="S10" s="7"/>
      <c r="T10" s="7"/>
      <c r="U10" s="7"/>
      <c r="V10" s="7"/>
      <c r="W10" s="7"/>
      <c r="X10" s="7"/>
    </row>
    <row r="11" spans="1:24" s="22" customFormat="1" ht="24" customHeight="1" x14ac:dyDescent="0.3">
      <c r="A11" s="23" t="s">
        <v>12</v>
      </c>
      <c r="B11" s="24">
        <v>22430.135900000008</v>
      </c>
      <c r="C11" s="24">
        <v>17201.438900000001</v>
      </c>
      <c r="D11" s="24">
        <v>5228.6969999999983</v>
      </c>
      <c r="E11" s="25"/>
      <c r="F11" s="24">
        <v>3206.2251000000001</v>
      </c>
      <c r="G11" s="24">
        <v>3020.4468999999995</v>
      </c>
      <c r="H11" s="24">
        <v>185.77820000000003</v>
      </c>
      <c r="I11" s="25"/>
      <c r="J11" s="24">
        <v>19223.910800000001</v>
      </c>
      <c r="K11" s="24">
        <v>14180.992000000002</v>
      </c>
      <c r="L11" s="24">
        <v>5042.9187999999986</v>
      </c>
      <c r="M11" s="3"/>
      <c r="N11" s="3"/>
      <c r="O11" s="3"/>
      <c r="P11" s="7"/>
      <c r="Q11" s="7"/>
      <c r="R11" s="7"/>
      <c r="S11" s="7"/>
      <c r="T11" s="7"/>
      <c r="U11" s="7"/>
      <c r="V11" s="7"/>
      <c r="W11" s="7"/>
      <c r="X11" s="7"/>
    </row>
    <row r="12" spans="1:24" s="22" customFormat="1" ht="24" customHeight="1" x14ac:dyDescent="0.3">
      <c r="A12" s="23" t="s">
        <v>13</v>
      </c>
      <c r="B12" s="24">
        <v>406.49599999999998</v>
      </c>
      <c r="C12" s="24">
        <v>178.8158</v>
      </c>
      <c r="D12" s="24">
        <v>227.68020000000001</v>
      </c>
      <c r="E12" s="25"/>
      <c r="F12" s="24">
        <v>113.84010000000001</v>
      </c>
      <c r="G12" s="24" t="s">
        <v>17</v>
      </c>
      <c r="H12" s="24">
        <v>113.84010000000001</v>
      </c>
      <c r="I12" s="25"/>
      <c r="J12" s="24">
        <v>292.65589999999997</v>
      </c>
      <c r="K12" s="24">
        <v>178.8158</v>
      </c>
      <c r="L12" s="24">
        <v>113.84010000000001</v>
      </c>
      <c r="M12" s="3"/>
      <c r="N12" s="3"/>
      <c r="O12" s="3"/>
      <c r="P12" s="7"/>
      <c r="Q12" s="7"/>
      <c r="R12" s="7"/>
      <c r="S12" s="7"/>
      <c r="T12" s="7"/>
      <c r="U12" s="7"/>
      <c r="V12" s="7"/>
      <c r="W12" s="7"/>
      <c r="X12" s="7"/>
    </row>
    <row r="13" spans="1:24" ht="24" customHeight="1" x14ac:dyDescent="0.3">
      <c r="A13" s="23" t="s">
        <v>14</v>
      </c>
      <c r="B13" s="24">
        <v>2670.7565999999997</v>
      </c>
      <c r="C13" s="24">
        <v>1673.3144</v>
      </c>
      <c r="D13" s="24">
        <v>997.44219999999996</v>
      </c>
      <c r="E13" s="25"/>
      <c r="F13" s="24">
        <v>1320.9379999999999</v>
      </c>
      <c r="G13" s="24">
        <v>618.30340000000001</v>
      </c>
      <c r="H13" s="24">
        <v>702.63459999999998</v>
      </c>
      <c r="I13" s="25"/>
      <c r="J13" s="24">
        <v>1349.8186000000001</v>
      </c>
      <c r="K13" s="24">
        <v>1055.011</v>
      </c>
      <c r="L13" s="24">
        <v>294.80759999999998</v>
      </c>
      <c r="M13" s="3"/>
      <c r="N13" s="3"/>
      <c r="O13" s="3"/>
      <c r="P13" s="7"/>
      <c r="Q13" s="7"/>
      <c r="R13" s="7"/>
      <c r="S13" s="7"/>
      <c r="T13" s="7"/>
      <c r="U13" s="7"/>
      <c r="V13" s="7"/>
      <c r="W13" s="7"/>
      <c r="X13" s="7"/>
    </row>
    <row r="14" spans="1:24" ht="24" customHeight="1" x14ac:dyDescent="0.3">
      <c r="A14" s="23" t="s">
        <v>20</v>
      </c>
      <c r="B14" s="24">
        <v>928.44890000000009</v>
      </c>
      <c r="C14" s="24">
        <v>618.80250000000001</v>
      </c>
      <c r="D14" s="24">
        <v>309.64640000000003</v>
      </c>
      <c r="E14" s="25"/>
      <c r="F14" s="24">
        <v>294.72550000000001</v>
      </c>
      <c r="G14" s="24">
        <v>294.72550000000001</v>
      </c>
      <c r="H14" s="24" t="s">
        <v>17</v>
      </c>
      <c r="I14" s="25"/>
      <c r="J14" s="24">
        <v>633.72339999999997</v>
      </c>
      <c r="K14" s="24">
        <v>324.077</v>
      </c>
      <c r="L14" s="24">
        <v>309.64640000000003</v>
      </c>
      <c r="M14" s="3"/>
      <c r="N14" s="4"/>
      <c r="O14" s="4"/>
      <c r="P14" s="7"/>
      <c r="Q14" s="7"/>
      <c r="R14" s="7"/>
      <c r="S14" s="7"/>
      <c r="T14" s="7"/>
      <c r="U14" s="7"/>
      <c r="V14" s="7"/>
      <c r="W14" s="7"/>
      <c r="X14" s="7"/>
    </row>
    <row r="15" spans="1:24" ht="24" customHeight="1" x14ac:dyDescent="0.3">
      <c r="A15" s="23" t="s">
        <v>16</v>
      </c>
      <c r="B15" s="24">
        <v>100.3828</v>
      </c>
      <c r="C15" s="24">
        <v>100.3828</v>
      </c>
      <c r="D15" s="24" t="s">
        <v>17</v>
      </c>
      <c r="E15" s="26"/>
      <c r="F15" s="24" t="s">
        <v>17</v>
      </c>
      <c r="G15" s="24" t="s">
        <v>17</v>
      </c>
      <c r="H15" s="24" t="s">
        <v>17</v>
      </c>
      <c r="I15" s="26"/>
      <c r="J15" s="24">
        <v>100.3828</v>
      </c>
      <c r="K15" s="24">
        <v>100.3828</v>
      </c>
      <c r="L15" s="24" t="s">
        <v>17</v>
      </c>
      <c r="M15" s="5"/>
      <c r="N15" s="5"/>
      <c r="O15" s="5"/>
      <c r="P15" s="7"/>
      <c r="Q15" s="7"/>
      <c r="R15" s="7"/>
      <c r="S15" s="7"/>
      <c r="T15" s="7"/>
      <c r="U15" s="7"/>
      <c r="V15" s="7"/>
      <c r="W15" s="7"/>
      <c r="X15" s="7"/>
    </row>
    <row r="16" spans="1:24" ht="24" customHeight="1" x14ac:dyDescent="0.3">
      <c r="A16" s="23" t="s">
        <v>21</v>
      </c>
      <c r="B16" s="24">
        <v>225.56460000000001</v>
      </c>
      <c r="C16" s="24">
        <v>225.56460000000001</v>
      </c>
      <c r="D16" s="24" t="s">
        <v>17</v>
      </c>
      <c r="E16" s="26"/>
      <c r="F16" s="24">
        <v>225.56460000000001</v>
      </c>
      <c r="G16" s="24">
        <v>225.56460000000001</v>
      </c>
      <c r="H16" s="24" t="s">
        <v>17</v>
      </c>
      <c r="I16" s="26"/>
      <c r="J16" s="24" t="s">
        <v>17</v>
      </c>
      <c r="K16" s="24" t="s">
        <v>17</v>
      </c>
      <c r="L16" s="24" t="s">
        <v>17</v>
      </c>
      <c r="M16" s="4"/>
      <c r="N16" s="4"/>
      <c r="O16" s="4"/>
      <c r="P16" s="7"/>
      <c r="Q16" s="7"/>
      <c r="R16" s="7"/>
      <c r="S16" s="7"/>
      <c r="T16" s="7"/>
      <c r="U16" s="7"/>
      <c r="V16" s="7"/>
      <c r="W16" s="7"/>
      <c r="X16" s="7"/>
    </row>
    <row r="17" spans="1:24" ht="24" customHeight="1" x14ac:dyDescent="0.3">
      <c r="A17" s="23" t="s">
        <v>22</v>
      </c>
      <c r="B17" s="27">
        <v>905.64049999999997</v>
      </c>
      <c r="C17" s="27">
        <v>380.89670000000001</v>
      </c>
      <c r="D17" s="27">
        <v>524.74379999999996</v>
      </c>
      <c r="E17" s="28"/>
      <c r="F17" s="24" t="s">
        <v>17</v>
      </c>
      <c r="G17" s="24" t="s">
        <v>17</v>
      </c>
      <c r="H17" s="24" t="s">
        <v>17</v>
      </c>
      <c r="I17" s="23"/>
      <c r="J17" s="27">
        <v>905.64049999999997</v>
      </c>
      <c r="K17" s="27">
        <v>380.89670000000001</v>
      </c>
      <c r="L17" s="27">
        <v>524.74379999999996</v>
      </c>
      <c r="M17" s="4"/>
      <c r="N17" s="4"/>
      <c r="O17" s="4"/>
      <c r="P17" s="7"/>
      <c r="Q17" s="7"/>
      <c r="R17" s="7"/>
      <c r="S17" s="7"/>
      <c r="T17" s="7"/>
      <c r="U17" s="7"/>
      <c r="V17" s="7"/>
      <c r="W17" s="7"/>
      <c r="X17" s="7"/>
    </row>
    <row r="18" spans="1:24" ht="24" customHeight="1" x14ac:dyDescent="0.25">
      <c r="A18" s="20"/>
      <c r="B18" s="38" t="s">
        <v>9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P18" s="43"/>
      <c r="Q18" s="43"/>
      <c r="R18" s="43"/>
      <c r="S18" s="43"/>
      <c r="T18" s="43"/>
      <c r="U18" s="43"/>
      <c r="V18" s="43"/>
      <c r="W18" s="43"/>
      <c r="X18" s="44"/>
    </row>
    <row r="19" spans="1:24" ht="24" customHeight="1" x14ac:dyDescent="0.3">
      <c r="A19" s="36" t="s">
        <v>0</v>
      </c>
      <c r="B19" s="29">
        <f>SUM(B20,B21,)</f>
        <v>99.999999999999929</v>
      </c>
      <c r="C19" s="29">
        <f>SUM(C20,C21,)</f>
        <v>100</v>
      </c>
      <c r="D19" s="29">
        <f>SUM(D20,D21,)</f>
        <v>100.00000000000003</v>
      </c>
      <c r="E19" s="29"/>
      <c r="F19" s="29">
        <f t="shared" ref="F19" si="0">SUM(F20,F21,)</f>
        <v>100.00000000000003</v>
      </c>
      <c r="G19" s="29">
        <f t="shared" ref="G19:H19" si="1">SUM(G20,G21,)</f>
        <v>100</v>
      </c>
      <c r="H19" s="29">
        <f t="shared" si="1"/>
        <v>96.818752069628601</v>
      </c>
      <c r="I19" s="29"/>
      <c r="J19" s="29">
        <f t="shared" ref="J19:K19" si="2">SUM(J20,J21,)</f>
        <v>100.0000000000001</v>
      </c>
      <c r="K19" s="29">
        <f t="shared" si="2"/>
        <v>100.00000000000004</v>
      </c>
      <c r="L19" s="29">
        <f t="shared" ref="L19" si="3">SUM(L20,L21,)</f>
        <v>100.00000000000006</v>
      </c>
    </row>
    <row r="20" spans="1:24" ht="24" customHeight="1" x14ac:dyDescent="0.3">
      <c r="A20" s="34" t="s">
        <v>4</v>
      </c>
      <c r="B20" s="35">
        <f>B8*100/B7</f>
        <v>84.878036351265933</v>
      </c>
      <c r="C20" s="35">
        <f>C8*100/C7</f>
        <v>81.118743619423952</v>
      </c>
      <c r="D20" s="35">
        <f>D8*100/D7</f>
        <v>89.582197260017111</v>
      </c>
      <c r="E20" s="35"/>
      <c r="F20" s="35">
        <f t="shared" ref="F20:L20" si="4">F8*100/F7</f>
        <v>88.529482472022721</v>
      </c>
      <c r="G20" s="35">
        <f t="shared" si="4"/>
        <v>83.119502693600069</v>
      </c>
      <c r="H20" s="35">
        <f t="shared" si="4"/>
        <v>94.42890431246893</v>
      </c>
      <c r="I20" s="35" t="e">
        <f t="shared" si="4"/>
        <v>#DIV/0!</v>
      </c>
      <c r="J20" s="35">
        <f t="shared" si="4"/>
        <v>83.740251039831563</v>
      </c>
      <c r="K20" s="35">
        <f t="shared" si="4"/>
        <v>80.544650948322101</v>
      </c>
      <c r="L20" s="35">
        <f t="shared" si="4"/>
        <v>87.915792373739862</v>
      </c>
    </row>
    <row r="21" spans="1:24" ht="24" customHeight="1" x14ac:dyDescent="0.3">
      <c r="A21" s="32" t="s">
        <v>10</v>
      </c>
      <c r="B21" s="35">
        <f>SUM(B22:B29)</f>
        <v>15.121963648733992</v>
      </c>
      <c r="C21" s="35">
        <f t="shared" ref="C21:L21" si="5">SUM(C22:C29)</f>
        <v>18.88125638057604</v>
      </c>
      <c r="D21" s="35">
        <f>SUM(D22:D29)</f>
        <v>10.417802739982916</v>
      </c>
      <c r="E21" s="35">
        <f t="shared" si="5"/>
        <v>0</v>
      </c>
      <c r="F21" s="35">
        <f t="shared" si="5"/>
        <v>11.470517527977314</v>
      </c>
      <c r="G21" s="35">
        <f t="shared" si="5"/>
        <v>16.880497306399924</v>
      </c>
      <c r="H21" s="35">
        <f t="shared" si="5"/>
        <v>2.3898477571596732</v>
      </c>
      <c r="I21" s="35" t="e">
        <f t="shared" si="5"/>
        <v>#DIV/0!</v>
      </c>
      <c r="J21" s="35">
        <f t="shared" si="5"/>
        <v>16.25974896016854</v>
      </c>
      <c r="K21" s="35">
        <f t="shared" si="5"/>
        <v>19.455349051677942</v>
      </c>
      <c r="L21" s="35">
        <f t="shared" si="5"/>
        <v>12.084207626260195</v>
      </c>
    </row>
    <row r="22" spans="1:24" ht="24" customHeight="1" x14ac:dyDescent="0.3">
      <c r="A22" s="23" t="s">
        <v>11</v>
      </c>
      <c r="B22" s="30">
        <f>B10*100/$B$7</f>
        <v>2.8708929865094306</v>
      </c>
      <c r="C22" s="30">
        <f>C10*100/$C$7</f>
        <v>2.6460349679912607</v>
      </c>
      <c r="D22" s="30">
        <f>D10*100/$D$7</f>
        <v>3.1522672704998369</v>
      </c>
      <c r="E22" s="30"/>
      <c r="F22" s="30">
        <f>F10*100/$F$7</f>
        <v>1.8506445089376489</v>
      </c>
      <c r="G22" s="30">
        <f t="shared" ref="G22:G28" si="6">G10*100/$G$7</f>
        <v>2.0199736146979479</v>
      </c>
      <c r="H22" s="30">
        <f>H10*100/$H$7</f>
        <v>1.6659961616869308</v>
      </c>
      <c r="I22" s="30" t="e">
        <f>I10*100/I7</f>
        <v>#DIV/0!</v>
      </c>
      <c r="J22" s="30">
        <f>J10*100/$J$7</f>
        <v>3.1888009313085934</v>
      </c>
      <c r="K22" s="30">
        <f>K10*100/$K$7</f>
        <v>2.8256754050757866</v>
      </c>
      <c r="L22" s="30">
        <f>L10*100/$L$7</f>
        <v>3.6632800903907503</v>
      </c>
    </row>
    <row r="23" spans="1:24" ht="24" customHeight="1" x14ac:dyDescent="0.3">
      <c r="A23" s="23" t="s">
        <v>12</v>
      </c>
      <c r="B23" s="30">
        <f t="shared" ref="B23:B29" si="7">B11*100/$B$7</f>
        <v>9.9320112693753231</v>
      </c>
      <c r="C23" s="30">
        <f t="shared" ref="C23:C29" si="8">C11*100/$C$7</f>
        <v>13.703626933815164</v>
      </c>
      <c r="D23" s="30">
        <f t="shared" ref="D23:D26" si="9">D11*100/$D$7</f>
        <v>5.2124301574257359</v>
      </c>
      <c r="E23" s="30"/>
      <c r="F23" s="30">
        <f t="shared" ref="F23:F28" si="10">F11*100/$F$7</f>
        <v>5.9759204795545635</v>
      </c>
      <c r="G23" s="30">
        <f t="shared" si="6"/>
        <v>10.79225455876259</v>
      </c>
      <c r="H23" s="30">
        <f t="shared" ref="H23" si="11">H11*100/$H$7</f>
        <v>0.72385159547274236</v>
      </c>
      <c r="I23" s="30" t="e">
        <f t="shared" ref="I23:I29" si="12">I11*100/I8</f>
        <v>#DIV/0!</v>
      </c>
      <c r="J23" s="30">
        <f t="shared" ref="J23:J29" si="13">J11*100/$J$7</f>
        <v>11.16472341752192</v>
      </c>
      <c r="K23" s="30">
        <f t="shared" ref="K23:K29" si="14">K11*100/$K$7</f>
        <v>14.539008647155375</v>
      </c>
      <c r="L23" s="30">
        <f t="shared" ref="L23:L29" si="15">L11*100/$L$7</f>
        <v>6.7557025622008666</v>
      </c>
    </row>
    <row r="24" spans="1:24" ht="24" customHeight="1" x14ac:dyDescent="0.3">
      <c r="A24" s="23" t="s">
        <v>13</v>
      </c>
      <c r="B24" s="30">
        <f t="shared" si="7"/>
        <v>0.17999546997644314</v>
      </c>
      <c r="C24" s="30">
        <f t="shared" si="8"/>
        <v>0.14245465320181472</v>
      </c>
      <c r="D24" s="30">
        <f t="shared" si="9"/>
        <v>0.22697187095154364</v>
      </c>
      <c r="E24" s="30"/>
      <c r="F24" s="30">
        <f t="shared" si="10"/>
        <v>0.21218079322769304</v>
      </c>
      <c r="G24" s="30" t="s">
        <v>17</v>
      </c>
      <c r="H24" s="30" t="s">
        <v>17</v>
      </c>
      <c r="I24" s="30" t="e">
        <f t="shared" si="12"/>
        <v>#DIV/0!</v>
      </c>
      <c r="J24" s="30">
        <f t="shared" si="13"/>
        <v>0.16996656996587567</v>
      </c>
      <c r="K24" s="30">
        <f t="shared" si="14"/>
        <v>0.1833302255898604</v>
      </c>
      <c r="L24" s="30">
        <f t="shared" si="15"/>
        <v>0.15250490554224336</v>
      </c>
    </row>
    <row r="25" spans="1:24" ht="24" customHeight="1" x14ac:dyDescent="0.3">
      <c r="A25" s="23" t="s">
        <v>14</v>
      </c>
      <c r="B25" s="30">
        <f t="shared" si="7"/>
        <v>1.1826047228255316</v>
      </c>
      <c r="C25" s="30">
        <f t="shared" si="8"/>
        <v>1.3330557062049477</v>
      </c>
      <c r="D25" s="30">
        <f t="shared" si="9"/>
        <v>0.99433908745698474</v>
      </c>
      <c r="E25" s="30"/>
      <c r="F25" s="30">
        <f t="shared" si="10"/>
        <v>2.4620293960089841</v>
      </c>
      <c r="G25" s="30">
        <f t="shared" si="6"/>
        <v>2.209238535975723</v>
      </c>
      <c r="H25" s="30" t="s">
        <v>17</v>
      </c>
      <c r="I25" s="30" t="e">
        <f t="shared" si="12"/>
        <v>#DIV/0!</v>
      </c>
      <c r="J25" s="30">
        <f t="shared" si="13"/>
        <v>0.78393785164809726</v>
      </c>
      <c r="K25" s="30">
        <f t="shared" si="14"/>
        <v>1.081646054933536</v>
      </c>
      <c r="L25" s="30">
        <f t="shared" si="15"/>
        <v>0.39493645201590177</v>
      </c>
    </row>
    <row r="26" spans="1:24" ht="24" customHeight="1" x14ac:dyDescent="0.3">
      <c r="A26" s="23" t="s">
        <v>20</v>
      </c>
      <c r="B26" s="30">
        <f t="shared" si="7"/>
        <v>0.41111498293860627</v>
      </c>
      <c r="C26" s="30">
        <f t="shared" si="8"/>
        <v>0.49297263182512929</v>
      </c>
      <c r="D26" s="30">
        <f t="shared" si="9"/>
        <v>0.30868306836259835</v>
      </c>
      <c r="E26" s="30"/>
      <c r="F26" s="30">
        <f t="shared" si="10"/>
        <v>0.54932392341915059</v>
      </c>
      <c r="G26" s="30">
        <f t="shared" si="6"/>
        <v>1.0530735107306752</v>
      </c>
      <c r="H26" s="30" t="s">
        <v>17</v>
      </c>
      <c r="I26" s="30" t="e">
        <f t="shared" si="12"/>
        <v>#DIV/0!</v>
      </c>
      <c r="J26" s="30">
        <f t="shared" si="13"/>
        <v>0.36804927768451828</v>
      </c>
      <c r="K26" s="30">
        <f t="shared" si="14"/>
        <v>0.3322587238850549</v>
      </c>
      <c r="L26" s="30">
        <f t="shared" si="15"/>
        <v>0.41481512211861821</v>
      </c>
    </row>
    <row r="27" spans="1:24" ht="24" customHeight="1" x14ac:dyDescent="0.3">
      <c r="A27" s="28" t="s">
        <v>16</v>
      </c>
      <c r="B27" s="30">
        <f t="shared" si="7"/>
        <v>4.4449267061794702E-2</v>
      </c>
      <c r="C27" s="30">
        <f t="shared" si="8"/>
        <v>7.9970544892717127E-2</v>
      </c>
      <c r="D27" s="30" t="s">
        <v>17</v>
      </c>
      <c r="E27" s="30"/>
      <c r="F27" s="30" t="s">
        <v>17</v>
      </c>
      <c r="G27" s="30" t="s">
        <v>17</v>
      </c>
      <c r="H27" s="30" t="s">
        <v>17</v>
      </c>
      <c r="I27" s="30" t="e">
        <f t="shared" si="12"/>
        <v>#DIV/0!</v>
      </c>
      <c r="J27" s="30">
        <f t="shared" si="13"/>
        <v>5.8299594163556949E-2</v>
      </c>
      <c r="K27" s="30">
        <f t="shared" si="14"/>
        <v>0.10291708769214936</v>
      </c>
      <c r="L27" s="30" t="s">
        <v>17</v>
      </c>
    </row>
    <row r="28" spans="1:24" ht="24" customHeight="1" x14ac:dyDescent="0.3">
      <c r="A28" s="28" t="s">
        <v>21</v>
      </c>
      <c r="B28" s="30">
        <f t="shared" si="7"/>
        <v>9.9879472828880017E-2</v>
      </c>
      <c r="C28" s="30">
        <f t="shared" si="8"/>
        <v>0.17969735821782001</v>
      </c>
      <c r="D28" s="30" t="s">
        <v>17</v>
      </c>
      <c r="E28" s="30"/>
      <c r="F28" s="30">
        <f t="shared" si="10"/>
        <v>0.42041842682927455</v>
      </c>
      <c r="G28" s="30">
        <f t="shared" si="6"/>
        <v>0.80595708623298778</v>
      </c>
      <c r="H28" s="30" t="s">
        <v>17</v>
      </c>
      <c r="I28" s="30" t="e">
        <f t="shared" si="12"/>
        <v>#DIV/0!</v>
      </c>
      <c r="J28" s="30" t="s">
        <v>17</v>
      </c>
      <c r="K28" s="30" t="s">
        <v>17</v>
      </c>
      <c r="L28" s="30" t="s">
        <v>17</v>
      </c>
    </row>
    <row r="29" spans="1:24" ht="24" customHeight="1" x14ac:dyDescent="0.25">
      <c r="A29" s="18" t="s">
        <v>22</v>
      </c>
      <c r="B29" s="30">
        <f t="shared" si="7"/>
        <v>0.40101547721798236</v>
      </c>
      <c r="C29" s="30">
        <f t="shared" si="8"/>
        <v>0.30344358442719077</v>
      </c>
      <c r="D29" s="30">
        <f>D17*100/$D$7</f>
        <v>0.52311128528621553</v>
      </c>
      <c r="E29" s="30"/>
      <c r="F29" s="30" t="s">
        <v>17</v>
      </c>
      <c r="G29" s="30" t="s">
        <v>17</v>
      </c>
      <c r="H29" s="30" t="s">
        <v>17</v>
      </c>
      <c r="I29" s="30" t="e">
        <f t="shared" si="12"/>
        <v>#DIV/0!</v>
      </c>
      <c r="J29" s="30">
        <f t="shared" si="13"/>
        <v>0.52597131787597873</v>
      </c>
      <c r="K29" s="30">
        <f t="shared" si="14"/>
        <v>0.39051290734618183</v>
      </c>
      <c r="L29" s="30">
        <f t="shared" si="15"/>
        <v>0.70296849399181682</v>
      </c>
    </row>
    <row r="30" spans="1:24" ht="6" customHeight="1" x14ac:dyDescent="0.25">
      <c r="A30" s="31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 spans="1:24" ht="6" customHeight="1" x14ac:dyDescent="0.25"/>
    <row r="32" spans="1:24" ht="24" customHeight="1" x14ac:dyDescent="0.25">
      <c r="A32" s="37" t="s">
        <v>24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</row>
  </sheetData>
  <mergeCells count="7">
    <mergeCell ref="A32:L32"/>
    <mergeCell ref="B18:L18"/>
    <mergeCell ref="A4:A5"/>
    <mergeCell ref="B4:D4"/>
    <mergeCell ref="F4:H4"/>
    <mergeCell ref="J4:L4"/>
    <mergeCell ref="B6:L6"/>
  </mergeCells>
  <phoneticPr fontId="0" type="noConversion"/>
  <pageMargins left="0.98425196850393704" right="0.6692913385826772" top="0.98425196850393704" bottom="0.98425196850393704" header="0.51181102362204722" footer="0.98425196850393704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7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2018-01-04T06:51:15Z</cp:lastPrinted>
  <dcterms:created xsi:type="dcterms:W3CDTF">2007-01-27T02:11:29Z</dcterms:created>
  <dcterms:modified xsi:type="dcterms:W3CDTF">2018-01-04T06:51:20Z</dcterms:modified>
</cp:coreProperties>
</file>