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4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9" i="1" l="1"/>
  <c r="H19" i="1" l="1"/>
  <c r="I19" i="1"/>
  <c r="C14" i="1" l="1"/>
  <c r="D14" i="1"/>
  <c r="B14" i="1"/>
  <c r="C10" i="1"/>
  <c r="D10" i="1"/>
  <c r="B10" i="1"/>
  <c r="D5" i="1" l="1"/>
  <c r="B5" i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 l="1"/>
  <c r="D25" i="1"/>
  <c r="B29" i="1"/>
  <c r="D29" i="1"/>
  <c r="C29" i="1"/>
  <c r="C20" i="1" s="1"/>
  <c r="D20" i="1" l="1"/>
  <c r="B20" i="1"/>
</calcChain>
</file>

<file path=xl/sharedStrings.xml><?xml version="1.0" encoding="utf-8"?>
<sst xmlns="http://schemas.openxmlformats.org/spreadsheetml/2006/main" count="61" uniqueCount="26">
  <si>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</si>
  <si>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</si>
  <si>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</si>
  <si>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</si>
  <si>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</si>
  <si>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</si>
  <si>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</si>
  <si>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</si>
  <si>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</si>
  <si>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</si>
  <si>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</si>
  <si>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</si>
  <si>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</si>
  <si>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</si>
  <si>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</si>
  <si>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</si>
  <si>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</si>
  <si>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</si>
  <si>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</si>
  <si>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</si>
  <si>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</si>
  <si>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</si>
  <si>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</si>
  <si>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</si>
  <si>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</si>
  <si>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เมษายน_2560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</si>
</sst>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3" sqref="A3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30" t="s">
        <v>4</v>
      </c>
      <c r="C4" s="30"/>
      <c r="D4" s="30"/>
      <c r="G4" s="28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226376.29</v>
      </c>
      <c r="C5" s="17">
        <f>SUM(C6,C7,C8,C9,C10,C14,C18)</f>
        <v>131044.73</v>
      </c>
      <c r="D5" s="17">
        <f>SUM(D6,D7,D8,D9,D10,D14,D18)</f>
        <v>95331.57</v>
      </c>
      <c r="G5" s="29">
        <v>226376.3</v>
      </c>
      <c r="H5" s="24">
        <v>131044.74</v>
      </c>
      <c r="I5" s="24">
        <v>95331.56</v>
      </c>
    </row>
    <row r="6" spans="1:9" ht="21.2" customHeight="1" x14ac:dyDescent="0.3">
      <c r="A6" s="9" t="s">
        <v>6</v>
      </c>
      <c r="B6" s="18">
        <v>2351.91</v>
      </c>
      <c r="C6" s="18">
        <v>1107.5</v>
      </c>
      <c r="D6" s="18">
        <v>1244.4100000000001</v>
      </c>
      <c r="G6" s="29">
        <v>2351.91</v>
      </c>
      <c r="H6" s="24">
        <v>1107.5</v>
      </c>
      <c r="I6" s="24">
        <v>1244.4100000000001</v>
      </c>
    </row>
    <row r="7" spans="1:9" ht="21.2" customHeight="1" x14ac:dyDescent="0.3">
      <c r="A7" s="10" t="s">
        <v>7</v>
      </c>
      <c r="B7" s="18">
        <v>59501.7</v>
      </c>
      <c r="C7" s="18">
        <v>35097.019999999997</v>
      </c>
      <c r="D7" s="18">
        <v>24404.68</v>
      </c>
      <c r="G7" s="29">
        <v>59501.7</v>
      </c>
      <c r="H7" s="24">
        <v>35097.019999999997</v>
      </c>
      <c r="I7" s="24">
        <v>24404.68</v>
      </c>
    </row>
    <row r="8" spans="1:9" ht="21.2" customHeight="1" x14ac:dyDescent="0.3">
      <c r="A8" s="9" t="s">
        <v>8</v>
      </c>
      <c r="B8" s="18">
        <v>68438.39</v>
      </c>
      <c r="C8" s="18">
        <v>40158.129999999997</v>
      </c>
      <c r="D8" s="18">
        <v>28280.26</v>
      </c>
      <c r="G8" s="29">
        <v>68438.39</v>
      </c>
      <c r="H8" s="24">
        <v>40158.129999999997</v>
      </c>
      <c r="I8" s="24">
        <v>28280.26</v>
      </c>
    </row>
    <row r="9" spans="1:9" ht="21.2" customHeight="1" x14ac:dyDescent="0.3">
      <c r="A9" s="11" t="s">
        <v>9</v>
      </c>
      <c r="B9" s="18">
        <v>35337.57</v>
      </c>
      <c r="C9" s="18">
        <v>21358.04</v>
      </c>
      <c r="D9" s="18">
        <v>13979.54</v>
      </c>
      <c r="G9" s="29">
        <v>35337.57</v>
      </c>
      <c r="H9" s="24">
        <v>21358.04</v>
      </c>
      <c r="I9" s="24">
        <v>13979.54</v>
      </c>
    </row>
    <row r="10" spans="1:9" ht="21.2" customHeight="1" x14ac:dyDescent="0.3">
      <c r="A10" s="11" t="s">
        <v>10</v>
      </c>
      <c r="B10" s="19">
        <f>SUM(B11:B13)</f>
        <v>32386.32</v>
      </c>
      <c r="C10" s="19">
        <f t="shared" ref="C10:D10" si="0">SUM(C11:C13)</f>
        <v>19389.989999999998</v>
      </c>
      <c r="D10" s="19">
        <f t="shared" si="0"/>
        <v>12996.33</v>
      </c>
      <c r="G10" s="29">
        <v>23761.79</v>
      </c>
      <c r="H10" s="24">
        <v>11988.76</v>
      </c>
      <c r="I10" s="24">
        <v>11773.03</v>
      </c>
    </row>
    <row r="11" spans="1:9" ht="21.2" customHeight="1" x14ac:dyDescent="0.3">
      <c r="A11" s="12" t="s">
        <v>11</v>
      </c>
      <c r="B11" s="18">
        <v>23761.79</v>
      </c>
      <c r="C11" s="18">
        <v>11988.76</v>
      </c>
      <c r="D11" s="18">
        <v>11773.03</v>
      </c>
      <c r="G11" s="29">
        <v>8624.5300000000007</v>
      </c>
      <c r="H11" s="24">
        <v>7401.23</v>
      </c>
      <c r="I11" s="24">
        <v>1223.3</v>
      </c>
    </row>
    <row r="12" spans="1:9" ht="21.2" customHeight="1" x14ac:dyDescent="0.3">
      <c r="A12" s="12" t="s">
        <v>12</v>
      </c>
      <c r="B12" s="18">
        <v>8624.5300000000007</v>
      </c>
      <c r="C12" s="18">
        <v>7401.23</v>
      </c>
      <c r="D12" s="18">
        <v>1223.3</v>
      </c>
      <c r="G12" s="29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9">
        <v>14533.84</v>
      </c>
      <c r="H13" s="24">
        <v>6866.45</v>
      </c>
      <c r="I13" s="24">
        <v>7667.39</v>
      </c>
    </row>
    <row r="14" spans="1:9" ht="21.2" customHeight="1" x14ac:dyDescent="0.3">
      <c r="A14" s="12" t="s">
        <v>14</v>
      </c>
      <c r="B14" s="19">
        <f>SUM(B15:B17)</f>
        <v>28360.400000000001</v>
      </c>
      <c r="C14" s="19">
        <f t="shared" ref="C14:D14" si="1">SUM(C15:C17)</f>
        <v>13934.05</v>
      </c>
      <c r="D14" s="19">
        <f t="shared" si="1"/>
        <v>14426.35</v>
      </c>
      <c r="G14" s="29">
        <v>7791.14</v>
      </c>
      <c r="H14" s="24">
        <v>3939.12</v>
      </c>
      <c r="I14" s="24">
        <v>3852.02</v>
      </c>
    </row>
    <row r="15" spans="1:9" ht="21.2" customHeight="1" x14ac:dyDescent="0.3">
      <c r="A15" s="13" t="s">
        <v>15</v>
      </c>
      <c r="B15" s="18">
        <v>14533.84</v>
      </c>
      <c r="C15" s="18">
        <v>6866.45</v>
      </c>
      <c r="D15" s="18">
        <v>7667.39</v>
      </c>
      <c r="G15" s="29">
        <v>6035.42</v>
      </c>
      <c r="H15" s="24">
        <v>3128.48</v>
      </c>
      <c r="I15" s="24">
        <v>2906.94</v>
      </c>
    </row>
    <row r="16" spans="1:9" ht="21.2" customHeight="1" x14ac:dyDescent="0.3">
      <c r="A16" s="13" t="s">
        <v>16</v>
      </c>
      <c r="B16" s="18">
        <v>7791.14</v>
      </c>
      <c r="C16" s="18">
        <v>3939.12</v>
      </c>
      <c r="D16" s="18">
        <v>3852.02</v>
      </c>
      <c r="G16" s="29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6035.42</v>
      </c>
      <c r="C17" s="18">
        <v>3128.48</v>
      </c>
      <c r="D17" s="18">
        <v>2906.94</v>
      </c>
      <c r="G17" s="29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30" t="s">
        <v>17</v>
      </c>
      <c r="C19" s="30"/>
      <c r="D19" s="30"/>
      <c r="G19" s="25">
        <f>SUM(G6:G10,G14)</f>
        <v>197182.50000000003</v>
      </c>
      <c r="H19" s="25">
        <f>SUM(H6:H10,H14)</f>
        <v>113648.56999999999</v>
      </c>
      <c r="I19" s="25">
        <f>SUM(I6:I10,I14)</f>
        <v>83533.94</v>
      </c>
    </row>
    <row r="20" spans="1:9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100</v>
      </c>
      <c r="D20" s="20">
        <f>SUM(D21,D22,D23,D24,D25,D29,D33)</f>
        <v>99.999999999999986</v>
      </c>
    </row>
    <row r="21" spans="1:9" ht="21.2" customHeight="1" x14ac:dyDescent="0.2">
      <c r="A21" s="9" t="s">
        <v>6</v>
      </c>
      <c r="B21" s="21">
        <f t="shared" ref="B21:B32" si="2">(B6*100)/$B$5</f>
        <v>1.0389383093079225</v>
      </c>
      <c r="C21" s="21">
        <f t="shared" ref="C21:C27" si="3">(C6*100)/$C$5</f>
        <v>0.84513127693116696</v>
      </c>
      <c r="D21" s="21">
        <f>(D6*100)/$D$5</f>
        <v>1.305349319223422</v>
      </c>
    </row>
    <row r="22" spans="1:9" ht="21.2" customHeight="1" x14ac:dyDescent="0.2">
      <c r="A22" s="10" t="s">
        <v>7</v>
      </c>
      <c r="B22" s="21">
        <f t="shared" si="2"/>
        <v>26.284422277615732</v>
      </c>
      <c r="C22" s="21">
        <f t="shared" si="3"/>
        <v>26.782473434834042</v>
      </c>
      <c r="D22" s="21">
        <f t="shared" ref="D22:D32" si="4">(D7*100)/$D$5</f>
        <v>25.599788191886486</v>
      </c>
    </row>
    <row r="23" spans="1:9" ht="21.2" customHeight="1" x14ac:dyDescent="0.2">
      <c r="A23" s="9" t="s">
        <v>8</v>
      </c>
      <c r="B23" s="21">
        <f t="shared" si="2"/>
        <v>30.23213694331681</v>
      </c>
      <c r="C23" s="21">
        <f t="shared" si="3"/>
        <v>30.644597459203432</v>
      </c>
      <c r="D23" s="21">
        <f t="shared" si="4"/>
        <v>29.66515709329029</v>
      </c>
    </row>
    <row r="24" spans="1:9" ht="21.2" customHeight="1" x14ac:dyDescent="0.2">
      <c r="A24" s="11" t="s">
        <v>9</v>
      </c>
      <c r="B24" s="21">
        <f t="shared" si="2"/>
        <v>15.610102100356887</v>
      </c>
      <c r="C24" s="21">
        <f t="shared" si="3"/>
        <v>16.298282273541258</v>
      </c>
      <c r="D24" s="21">
        <f t="shared" si="4"/>
        <v>14.664124381881049</v>
      </c>
    </row>
    <row r="25" spans="1:9" ht="21.2" customHeight="1" x14ac:dyDescent="0.2">
      <c r="A25" s="11" t="s">
        <v>10</v>
      </c>
      <c r="B25" s="21">
        <f>SUM(B26:B28)</f>
        <v>14.306409915985459</v>
      </c>
      <c r="C25" s="21">
        <f t="shared" ref="C25:D25" si="5">SUM(C26:C28)</f>
        <v>14.796466824724657</v>
      </c>
      <c r="D25" s="21">
        <f t="shared" si="5"/>
        <v>13.632766144520643</v>
      </c>
    </row>
    <row r="26" spans="1:9" ht="21.2" customHeight="1" x14ac:dyDescent="0.2">
      <c r="A26" s="12" t="s">
        <v>11</v>
      </c>
      <c r="B26" s="21">
        <f t="shared" si="2"/>
        <v>10.496589550080531</v>
      </c>
      <c r="C26" s="21">
        <f t="shared" si="3"/>
        <v>9.1486013974007196</v>
      </c>
      <c r="D26" s="21">
        <f t="shared" si="4"/>
        <v>12.349560591522827</v>
      </c>
    </row>
    <row r="27" spans="1:9" ht="21.2" customHeight="1" x14ac:dyDescent="0.2">
      <c r="A27" s="12" t="s">
        <v>12</v>
      </c>
      <c r="B27" s="21">
        <f t="shared" si="2"/>
        <v>3.8098203659049279</v>
      </c>
      <c r="C27" s="21">
        <f t="shared" si="3"/>
        <v>5.6478654273239375</v>
      </c>
      <c r="D27" s="21">
        <f t="shared" si="4"/>
        <v>1.2832055529978159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12.527990453417186</v>
      </c>
      <c r="C29" s="21">
        <f t="shared" ref="C29:D29" si="6">SUM(C30:C32)</f>
        <v>10.633048730765442</v>
      </c>
      <c r="D29" s="21">
        <f t="shared" si="6"/>
        <v>15.132814869198105</v>
      </c>
    </row>
    <row r="30" spans="1:9" ht="21.2" customHeight="1" x14ac:dyDescent="0.2">
      <c r="A30" s="16" t="s">
        <v>15</v>
      </c>
      <c r="B30" s="21">
        <f t="shared" si="2"/>
        <v>6.4202130002218869</v>
      </c>
      <c r="C30" s="21">
        <f>(C15*100)/$C$5</f>
        <v>5.2397757620623127</v>
      </c>
      <c r="D30" s="21">
        <f t="shared" si="4"/>
        <v>8.0428655481075157</v>
      </c>
    </row>
    <row r="31" spans="1:9" ht="21.2" customHeight="1" x14ac:dyDescent="0.2">
      <c r="A31" s="16" t="s">
        <v>16</v>
      </c>
      <c r="B31" s="21">
        <f t="shared" si="2"/>
        <v>3.4416766879605634</v>
      </c>
      <c r="C31" s="21">
        <f>(C16*100)/$C$5</f>
        <v>3.0059354542529104</v>
      </c>
      <c r="D31" s="21">
        <f t="shared" si="4"/>
        <v>4.0406551575726697</v>
      </c>
    </row>
    <row r="32" spans="1:9" ht="21.2" customHeight="1" x14ac:dyDescent="0.2">
      <c r="A32" s="12" t="s">
        <v>13</v>
      </c>
      <c r="B32" s="27">
        <f t="shared" si="2"/>
        <v>2.6661007652347335</v>
      </c>
      <c r="C32" s="27">
        <f>(C17*100)/$C$5</f>
        <v>2.3873375144502189</v>
      </c>
      <c r="D32" s="27">
        <f t="shared" si="4"/>
        <v>3.0492941635179194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2017-10-04T08:31:54Z</dcterms:modified>
</cp:coreProperties>
</file>