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"/>
    </mc:Choice>
  </mc:AlternateContent>
  <bookViews>
    <workbookView xWindow="0" yWindow="0" windowWidth="20490" windowHeight="7680"/>
  </bookViews>
  <sheets>
    <sheet name="T-1.7" sheetId="1" r:id="rId1"/>
  </sheets>
  <definedNames>
    <definedName name="_xlnm.Print_Area" localSheetId="0">'T-1.7'!$A$1:$K$24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P6" i="1"/>
  <c r="Q6" i="1"/>
  <c r="W6" i="1"/>
  <c r="O7" i="1"/>
  <c r="P7" i="1"/>
  <c r="Q7" i="1"/>
  <c r="W7" i="1"/>
  <c r="O8" i="1"/>
  <c r="P8" i="1"/>
  <c r="Q8" i="1"/>
  <c r="W8" i="1"/>
  <c r="O9" i="1"/>
  <c r="P9" i="1"/>
  <c r="Q9" i="1"/>
  <c r="W9" i="1"/>
  <c r="O10" i="1"/>
  <c r="P10" i="1"/>
  <c r="Q10" i="1"/>
  <c r="W10" i="1"/>
  <c r="O11" i="1"/>
  <c r="P11" i="1"/>
  <c r="Q11" i="1"/>
  <c r="W11" i="1"/>
  <c r="O12" i="1"/>
  <c r="P12" i="1"/>
  <c r="Q12" i="1"/>
  <c r="W12" i="1"/>
  <c r="O13" i="1"/>
  <c r="P13" i="1"/>
  <c r="Q13" i="1"/>
  <c r="W13" i="1"/>
  <c r="O14" i="1"/>
  <c r="P14" i="1"/>
  <c r="Q14" i="1"/>
  <c r="W14" i="1"/>
  <c r="O15" i="1"/>
  <c r="Q15" i="1"/>
  <c r="W15" i="1"/>
</calcChain>
</file>

<file path=xl/sharedStrings.xml><?xml version="1.0" encoding="utf-8"?>
<sst xmlns="http://schemas.openxmlformats.org/spreadsheetml/2006/main" count="34" uniqueCount="31">
  <si>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</si>
  <si>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Source:   Department of Provincial Administration,  Ministry of Interior</t>
  </si>
  <si>
    <t xml:space="preserve">   ที่มา:  กรมการปกครอง  กระทรวงมหาดไทย</t>
  </si>
  <si>
    <t>(2)  Crude divorce rate per 1,000 populations.</t>
  </si>
  <si>
    <t>(2)  อัตราการหย่าร้างต่อประชากร 1,000 คน</t>
  </si>
  <si>
    <t>(1)  Crude marriage rate per 1,000 populations.</t>
  </si>
  <si>
    <t xml:space="preserve">Note:  </t>
  </si>
  <si>
    <t>(1)  อัตราการสมรสต่อประชากร 1,000 คน</t>
  </si>
  <si>
    <t xml:space="preserve">   หมายเหตุ: </t>
  </si>
  <si>
    <t> 767</t>
  </si>
  <si>
    <t>หย่า</t>
  </si>
  <si>
    <t>สมรส</t>
  </si>
  <si>
    <t>รวม</t>
  </si>
  <si>
    <t>หญิง</t>
  </si>
  <si>
    <t>ชาย</t>
  </si>
  <si>
    <t>พ.ศ.</t>
  </si>
  <si>
    <t>จำนวนประชากร</t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</si>
  <si>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</si>
  <si>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</si>
  <si>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t>หย่า Divorce</t>
  </si>
  <si>
    <t>สมรส Marriage</t>
  </si>
  <si>
    <t>ประชากรกลางปี</t>
  </si>
  <si>
    <t>Year</t>
  </si>
  <si>
    <t>อัตรา  Rate</t>
  </si>
  <si>
    <t>จำนวน  Number</t>
  </si>
  <si>
    <t>ปี</t>
  </si>
  <si>
    <t>( ข้อมูล 10  ปี )</t>
  </si>
  <si>
    <t>Number and Crude Marriage and Divorce Rate: 2008 - 2017</t>
  </si>
  <si>
    <t>Table</t>
  </si>
  <si>
    <t>จำนวนและอัตราการสมรส และหย่าร้าง พ.ศ. 2551 - 2560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</si>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</sst>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188" fontId="2" fillId="0" borderId="4" xfId="0" applyNumberFormat="1" applyFont="1" applyBorder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0" xfId="0" applyFont="1"/>
    <xf numFmtId="3" fontId="2" fillId="0" borderId="0" xfId="0" applyNumberFormat="1" applyFont="1"/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87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187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187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1314450</xdr:colOff>
      <xdr:row>9</xdr:row>
      <xdr:rowOff>152399</xdr:rowOff>
    </xdr:from>
    <xdr:to>
      <xdr:col>11</xdr:col>
      <xdr:colOff>0</xdr:colOff>
      <xdr:row>24</xdr:row>
      <xdr:rowOff>47629</xdr:rowOff>
    </xdr:to>
    <xdr:grpSp>
      <xdr:nvGrpSpPr>
        <xdr:cNvPr id="2" name="Group 5"/>
        <xdr:cNvGrpSpPr/>
      </xdr:nvGrpSpPr>
      <xdr:grpSpPr>
        <a:xfrm>
          <a:off x="9420225" y="2666999"/>
          <a:ext cx="600075" cy="4057655"/>
          <a:chOff x="8896350" y="3091590"/>
          <a:chExt cx="533400" cy="3404465"/>
        </a:xfrm>
      </xdr:grpSpPr>
      <xdr:grpSp>
        <xdr:nvGrpSpPr>
          <xdr:cNvPr id="3" name="Group 6"/>
          <xdr:cNvGrpSpPr/>
        </xdr:nvGrpSpPr>
        <xdr:grpSpPr>
          <a:xfrm>
            <a:off x="9086850" y="6048375"/>
            <a:ext cx="342900" cy="447680"/>
            <a:chOff x="9639300" y="6162675"/>
            <a:chExt cx="342900" cy="447680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8896350" y="3091590"/>
            <a:ext cx="476250" cy="29091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1"/>
  <sheetViews>
    <sheetView tabSelected="1" topLeftCell="A3" workbookViewId="0">
      <selection activeCell="D13" sqref="D13"/>
    </sheetView>
  </sheetViews>
  <sheetFormatPr defaultRowHeight="24" customHeight="1" x14ac:dyDescent="0.3"/>
  <cols>
    <col min="1" max="1" width="0.85546875" style="1" customWidth="1"/>
    <col min="2" max="2" width="5.85546875" style="1" customWidth="1"/>
    <col min="3" max="3" width="5.140625" style="1" customWidth="1"/>
    <col min="4" max="4" width="13.140625" style="1" customWidth="1"/>
    <col min="5" max="5" width="23.28515625" style="1" customWidth="1"/>
    <col min="6" max="6" width="24.42578125" style="1" customWidth="1"/>
    <col min="7" max="7" width="24.28515625" style="1" customWidth="1"/>
    <col min="8" max="8" width="24.5703125" style="1" customWidth="1"/>
    <col min="9" max="9" width="23" style="5" customWidth="1"/>
    <col min="10" max="10" width="3.7109375" style="1" customWidth="1"/>
    <col min="11" max="11" width="2" style="1" customWidth="1"/>
    <col min="12" max="12" width="4.140625" style="1" customWidth="1"/>
    <col min="13" max="14" width="9.140625" style="1"/>
    <col min="15" max="15" width="9.140625" style="4"/>
    <col min="16" max="16" width="9.140625" style="1"/>
    <col min="17" max="17" width="9.140625" style="4"/>
    <col min="18" max="18" width="2.42578125" style="1" customWidth="1"/>
    <col min="19" max="22" width="9.140625" style="3"/>
    <col min="23" max="23" width="9.140625" style="2"/>
    <col min="24" max="24" width="3.42578125" style="1" customWidth="1"/>
    <col min="25" max="16384" width="9.140625" style="1"/>
  </cols>
  <sheetData>
    <row r="1" spans="1:25" s="50" customFormat="1" ht="24" customHeight="1" x14ac:dyDescent="0.3">
      <c r="B1" s="50" t="s">
        <v>30</v>
      </c>
      <c r="C1" s="51">
        <v>1.7</v>
      </c>
      <c r="D1" s="50" t="s">
        <v>29</v>
      </c>
      <c r="I1" s="54"/>
      <c r="O1" s="51"/>
      <c r="Q1" s="51"/>
      <c r="S1" s="53"/>
      <c r="T1" s="53"/>
      <c r="U1" s="53"/>
      <c r="V1" s="53"/>
      <c r="W1" s="52"/>
    </row>
    <row r="2" spans="1:25" s="45" customFormat="1" ht="24" customHeight="1" x14ac:dyDescent="0.3">
      <c r="B2" s="50" t="s">
        <v>28</v>
      </c>
      <c r="C2" s="51">
        <v>1.7</v>
      </c>
      <c r="D2" s="50" t="s">
        <v>27</v>
      </c>
      <c r="I2" s="49"/>
      <c r="N2" s="14" t="s">
        <v>26</v>
      </c>
      <c r="O2" s="48"/>
      <c r="Q2" s="48"/>
      <c r="S2" s="47"/>
      <c r="T2" s="47"/>
      <c r="U2" s="47"/>
      <c r="V2" s="47"/>
      <c r="W2" s="46"/>
    </row>
    <row r="3" spans="1:25" ht="6" customHeight="1" x14ac:dyDescent="0.3">
      <c r="A3" s="5"/>
      <c r="B3" s="5"/>
      <c r="C3" s="5"/>
      <c r="D3" s="5"/>
      <c r="E3" s="5"/>
      <c r="F3" s="5"/>
    </row>
    <row r="4" spans="1:25" s="26" customFormat="1" ht="24" customHeight="1" x14ac:dyDescent="0.25">
      <c r="A4" s="44" t="s">
        <v>25</v>
      </c>
      <c r="B4" s="44"/>
      <c r="C4" s="44"/>
      <c r="D4" s="43"/>
      <c r="E4" s="42" t="s">
        <v>24</v>
      </c>
      <c r="F4" s="41"/>
      <c r="G4" s="42" t="s">
        <v>23</v>
      </c>
      <c r="H4" s="41"/>
      <c r="I4" s="40" t="s">
        <v>22</v>
      </c>
      <c r="O4" s="29"/>
      <c r="Q4" s="29"/>
      <c r="S4" s="31"/>
      <c r="T4" s="39" t="s">
        <v>21</v>
      </c>
      <c r="U4" s="39"/>
      <c r="V4" s="39"/>
      <c r="W4" s="38"/>
    </row>
    <row r="5" spans="1:25" s="26" customFormat="1" ht="24" customHeight="1" x14ac:dyDescent="0.25">
      <c r="A5" s="37"/>
      <c r="B5" s="37"/>
      <c r="C5" s="37"/>
      <c r="D5" s="36"/>
      <c r="E5" s="35" t="s">
        <v>20</v>
      </c>
      <c r="F5" s="34" t="s">
        <v>19</v>
      </c>
      <c r="G5" s="34" t="s">
        <v>18</v>
      </c>
      <c r="H5" s="33" t="s">
        <v>17</v>
      </c>
      <c r="I5" s="32"/>
      <c r="M5" s="31" t="s">
        <v>15</v>
      </c>
      <c r="N5" s="31" t="s">
        <v>16</v>
      </c>
      <c r="O5" s="29" t="s">
        <v>11</v>
      </c>
      <c r="Q5" s="29" t="s">
        <v>10</v>
      </c>
      <c r="S5" s="31" t="s">
        <v>15</v>
      </c>
      <c r="T5" s="31" t="s">
        <v>14</v>
      </c>
      <c r="U5" s="31" t="s">
        <v>13</v>
      </c>
      <c r="V5" s="31" t="s">
        <v>12</v>
      </c>
      <c r="W5" s="30" t="s">
        <v>11</v>
      </c>
      <c r="X5" s="29"/>
      <c r="Y5" s="29" t="s">
        <v>10</v>
      </c>
    </row>
    <row r="6" spans="1:25" s="7" customFormat="1" ht="24" customHeight="1" x14ac:dyDescent="0.3">
      <c r="C6" s="10">
        <v>2551</v>
      </c>
      <c r="E6" s="25">
        <v>2300</v>
      </c>
      <c r="F6" s="24">
        <v>635</v>
      </c>
      <c r="G6" s="23">
        <v>4.6132677580722161</v>
      </c>
      <c r="H6" s="23">
        <v>1.2736630549460248</v>
      </c>
      <c r="I6" s="21">
        <v>2008</v>
      </c>
      <c r="M6" s="7">
        <v>2551</v>
      </c>
      <c r="N6" s="7">
        <v>499520</v>
      </c>
      <c r="O6" s="20">
        <f>SUM(E6*1000/V6)</f>
        <v>4.6132677580722161</v>
      </c>
      <c r="P6" s="26">
        <f>C6-543</f>
        <v>2008</v>
      </c>
      <c r="Q6" s="20">
        <f>SUM(F6*1000/V6)</f>
        <v>1.2736630549460248</v>
      </c>
      <c r="S6" s="9">
        <v>2551</v>
      </c>
      <c r="T6" s="27">
        <v>250908</v>
      </c>
      <c r="U6" s="27">
        <v>247654</v>
      </c>
      <c r="V6" s="27">
        <v>498562</v>
      </c>
      <c r="W6" s="8">
        <f>E6*1000/V6</f>
        <v>4.6132677580722161</v>
      </c>
    </row>
    <row r="7" spans="1:25" s="7" customFormat="1" ht="24" customHeight="1" x14ac:dyDescent="0.3">
      <c r="A7" s="12"/>
      <c r="B7" s="12"/>
      <c r="C7" s="10">
        <v>2552</v>
      </c>
      <c r="D7" s="28"/>
      <c r="E7" s="25">
        <v>2201</v>
      </c>
      <c r="F7" s="24">
        <v>679</v>
      </c>
      <c r="G7" s="23">
        <v>4.4000903607834196</v>
      </c>
      <c r="H7" s="23">
        <v>1.3574108836764844</v>
      </c>
      <c r="I7" s="21">
        <v>2009</v>
      </c>
      <c r="M7" s="7">
        <v>2552</v>
      </c>
      <c r="N7" s="7">
        <v>500913</v>
      </c>
      <c r="O7" s="20">
        <f>SUM(E7*1000/V7)</f>
        <v>4.4000903607834196</v>
      </c>
      <c r="P7" s="26">
        <f>C7-543</f>
        <v>2009</v>
      </c>
      <c r="Q7" s="20">
        <f>SUM(F7*1000/V7)</f>
        <v>1.3574108836764844</v>
      </c>
      <c r="S7" s="9">
        <v>2552</v>
      </c>
      <c r="T7" s="27">
        <v>251774</v>
      </c>
      <c r="U7" s="27">
        <v>248443</v>
      </c>
      <c r="V7" s="27">
        <v>500217</v>
      </c>
      <c r="W7" s="8">
        <f>E7*1000/V7</f>
        <v>4.4000903607834196</v>
      </c>
    </row>
    <row r="8" spans="1:25" s="7" customFormat="1" ht="24" customHeight="1" x14ac:dyDescent="0.3">
      <c r="A8" s="12"/>
      <c r="B8" s="12"/>
      <c r="C8" s="10">
        <v>2553</v>
      </c>
      <c r="E8" s="25">
        <v>2191</v>
      </c>
      <c r="F8" s="24">
        <v>705</v>
      </c>
      <c r="G8" s="23">
        <v>4.3654897178869518</v>
      </c>
      <c r="H8" s="23">
        <v>1.4046874719809679</v>
      </c>
      <c r="I8" s="21">
        <v>2010</v>
      </c>
      <c r="M8" s="7">
        <v>2553</v>
      </c>
      <c r="N8" s="7">
        <v>502868</v>
      </c>
      <c r="O8" s="20">
        <f>SUM(E8*1000/V8)</f>
        <v>4.3654897178869518</v>
      </c>
      <c r="P8" s="26">
        <f>C8-543</f>
        <v>2010</v>
      </c>
      <c r="Q8" s="20">
        <f>SUM(F8*1000/V8)</f>
        <v>1.4046874719809679</v>
      </c>
      <c r="S8" s="9">
        <v>2553</v>
      </c>
      <c r="T8" s="19">
        <v>252561</v>
      </c>
      <c r="U8" s="19">
        <v>249330</v>
      </c>
      <c r="V8" s="19">
        <v>501891</v>
      </c>
      <c r="W8" s="8">
        <f>E8*1000/V8</f>
        <v>4.3654897178869518</v>
      </c>
    </row>
    <row r="9" spans="1:25" s="7" customFormat="1" ht="24" customHeight="1" x14ac:dyDescent="0.3">
      <c r="C9" s="10">
        <v>2554</v>
      </c>
      <c r="E9" s="25">
        <v>2683</v>
      </c>
      <c r="F9" s="24">
        <v>753</v>
      </c>
      <c r="G9" s="23">
        <v>5.3370730639931567</v>
      </c>
      <c r="H9" s="23">
        <v>1.4978814823655786</v>
      </c>
      <c r="I9" s="21">
        <v>2011</v>
      </c>
      <c r="M9" s="7">
        <v>2554</v>
      </c>
      <c r="N9" s="7">
        <v>502551</v>
      </c>
      <c r="O9" s="20">
        <f>SUM(E9*1000/V9)</f>
        <v>5.3370730639931567</v>
      </c>
      <c r="P9" s="26">
        <f>C9-543</f>
        <v>2011</v>
      </c>
      <c r="Q9" s="20">
        <f>SUM(F9*1000/V9)</f>
        <v>1.4978814823655786</v>
      </c>
      <c r="S9" s="9">
        <v>2554</v>
      </c>
      <c r="T9" s="19">
        <v>252750</v>
      </c>
      <c r="U9" s="19">
        <v>249960</v>
      </c>
      <c r="V9" s="19">
        <v>502710</v>
      </c>
      <c r="W9" s="8">
        <f>E9*1000/V9</f>
        <v>5.3370730639931567</v>
      </c>
    </row>
    <row r="10" spans="1:25" s="7" customFormat="1" ht="24" customHeight="1" x14ac:dyDescent="0.3">
      <c r="C10" s="10">
        <v>2555</v>
      </c>
      <c r="E10" s="25">
        <v>2080</v>
      </c>
      <c r="F10" s="24">
        <v>739</v>
      </c>
      <c r="G10" s="23">
        <v>4.1285323266066047</v>
      </c>
      <c r="H10" s="23">
        <v>1.4668198987318657</v>
      </c>
      <c r="I10" s="21">
        <v>2012</v>
      </c>
      <c r="M10" s="7">
        <v>2555</v>
      </c>
      <c r="N10" s="7">
        <v>505071</v>
      </c>
      <c r="O10" s="20">
        <f>SUM(E10*1000/V10)</f>
        <v>4.1285323266066047</v>
      </c>
      <c r="P10" s="26">
        <f>C10-543</f>
        <v>2012</v>
      </c>
      <c r="Q10" s="20">
        <f>SUM(F10*1000/V10)</f>
        <v>1.4668198987318657</v>
      </c>
      <c r="S10" s="9">
        <v>2555</v>
      </c>
      <c r="T10" s="19">
        <v>253123</v>
      </c>
      <c r="U10" s="19">
        <v>250688</v>
      </c>
      <c r="V10" s="19">
        <v>503811</v>
      </c>
      <c r="W10" s="8">
        <f>E10*1000/V10</f>
        <v>4.1285323266066047</v>
      </c>
    </row>
    <row r="11" spans="1:25" s="7" customFormat="1" ht="24" customHeight="1" x14ac:dyDescent="0.3">
      <c r="C11" s="10">
        <v>2556</v>
      </c>
      <c r="E11" s="25">
        <v>2418</v>
      </c>
      <c r="F11" s="24">
        <v>673</v>
      </c>
      <c r="G11" s="23">
        <v>4.777674153928837</v>
      </c>
      <c r="H11" s="23">
        <v>1.3297662140587705</v>
      </c>
      <c r="I11" s="21">
        <v>2013</v>
      </c>
      <c r="M11" s="7">
        <v>2556</v>
      </c>
      <c r="N11" s="7">
        <v>507137</v>
      </c>
      <c r="O11" s="20">
        <f>SUM(E11*1000/V11)</f>
        <v>4.777674153928837</v>
      </c>
      <c r="P11" s="26">
        <f>C11-543</f>
        <v>2013</v>
      </c>
      <c r="Q11" s="20">
        <f>SUM(F11*1000/V11)</f>
        <v>1.3297662140587705</v>
      </c>
      <c r="S11" s="9">
        <v>2556</v>
      </c>
      <c r="T11" s="19">
        <v>254257</v>
      </c>
      <c r="U11" s="19">
        <v>251847</v>
      </c>
      <c r="V11" s="19">
        <v>506104</v>
      </c>
      <c r="W11" s="8">
        <f>E11*1000/V11</f>
        <v>4.777674153928837</v>
      </c>
    </row>
    <row r="12" spans="1:25" s="7" customFormat="1" ht="24" customHeight="1" x14ac:dyDescent="0.3">
      <c r="C12" s="10">
        <v>2557</v>
      </c>
      <c r="E12" s="25">
        <v>2018</v>
      </c>
      <c r="F12" s="24">
        <v>667</v>
      </c>
      <c r="G12" s="23">
        <v>3.9724331251316434</v>
      </c>
      <c r="H12" s="23">
        <v>1.3129895413591706</v>
      </c>
      <c r="I12" s="21">
        <v>2014</v>
      </c>
      <c r="M12" s="7">
        <v>2557</v>
      </c>
      <c r="N12" s="7">
        <v>508864</v>
      </c>
      <c r="O12" s="20">
        <f>SUM(E12*1000/V12)</f>
        <v>3.9724331251316434</v>
      </c>
      <c r="P12" s="26">
        <f>C12-543</f>
        <v>2014</v>
      </c>
      <c r="Q12" s="20">
        <f>SUM(F12*1000/V12)</f>
        <v>1.3129895413591706</v>
      </c>
      <c r="S12" s="9">
        <v>2557</v>
      </c>
      <c r="T12" s="19">
        <v>255136</v>
      </c>
      <c r="U12" s="19">
        <v>252865</v>
      </c>
      <c r="V12" s="19">
        <v>508001</v>
      </c>
      <c r="W12" s="8">
        <f>E12*1000/V12</f>
        <v>3.9724331251316434</v>
      </c>
    </row>
    <row r="13" spans="1:25" s="7" customFormat="1" ht="24" customHeight="1" x14ac:dyDescent="0.3">
      <c r="C13" s="10">
        <v>2558</v>
      </c>
      <c r="E13" s="25">
        <v>1990</v>
      </c>
      <c r="F13" s="24">
        <v>707</v>
      </c>
      <c r="G13" s="23">
        <v>3.9074542052257781</v>
      </c>
      <c r="H13" s="23">
        <v>1.388226192509862</v>
      </c>
      <c r="I13" s="21">
        <v>2015</v>
      </c>
      <c r="M13" s="7">
        <v>2558</v>
      </c>
      <c r="N13" s="7">
        <v>510074</v>
      </c>
      <c r="O13" s="20">
        <f>SUM(E13*1000/V13)</f>
        <v>3.9074542052257781</v>
      </c>
      <c r="P13" s="26">
        <f>C13-543</f>
        <v>2015</v>
      </c>
      <c r="Q13" s="20">
        <f>SUM(F13*1000/V13)</f>
        <v>1.388226192509862</v>
      </c>
      <c r="S13" s="9">
        <v>2558</v>
      </c>
      <c r="T13" s="19">
        <v>255550</v>
      </c>
      <c r="U13" s="19">
        <v>253733</v>
      </c>
      <c r="V13" s="19">
        <v>509283</v>
      </c>
      <c r="W13" s="8">
        <f>E13*1000/V13</f>
        <v>3.9074542052257781</v>
      </c>
    </row>
    <row r="14" spans="1:25" s="7" customFormat="1" ht="24" customHeight="1" x14ac:dyDescent="0.3">
      <c r="C14" s="10">
        <v>2559</v>
      </c>
      <c r="E14" s="25">
        <v>2021</v>
      </c>
      <c r="F14" s="24">
        <v>733</v>
      </c>
      <c r="G14" s="23">
        <v>3.9626440894643862</v>
      </c>
      <c r="H14" s="23">
        <v>1.4372182669853513</v>
      </c>
      <c r="I14" s="21">
        <v>2016</v>
      </c>
      <c r="M14" s="7">
        <v>2559</v>
      </c>
      <c r="N14" s="7">
        <v>510734</v>
      </c>
      <c r="O14" s="20">
        <f>SUM(E14*1000/V14)</f>
        <v>3.9626440894643862</v>
      </c>
      <c r="P14" s="26">
        <f>C14-543</f>
        <v>2016</v>
      </c>
      <c r="Q14" s="20">
        <f>SUM(F14*1000/V14)</f>
        <v>1.4372182669853513</v>
      </c>
      <c r="S14" s="9">
        <v>2559</v>
      </c>
      <c r="T14" s="19">
        <v>255603</v>
      </c>
      <c r="U14" s="19">
        <v>254410</v>
      </c>
      <c r="V14" s="19">
        <v>510013</v>
      </c>
      <c r="W14" s="8">
        <f>E14*1000/V14</f>
        <v>3.9626440894643862</v>
      </c>
    </row>
    <row r="15" spans="1:25" s="7" customFormat="1" ht="24" customHeight="1" x14ac:dyDescent="0.3">
      <c r="C15" s="10">
        <v>2560</v>
      </c>
      <c r="E15" s="25">
        <v>2043</v>
      </c>
      <c r="F15" s="24" t="s">
        <v>9</v>
      </c>
      <c r="G15" s="23">
        <v>4</v>
      </c>
      <c r="H15" s="22">
        <v>1.4</v>
      </c>
      <c r="I15" s="21">
        <v>2017</v>
      </c>
      <c r="M15" s="7">
        <v>2560</v>
      </c>
      <c r="N15" s="7">
        <v>511641</v>
      </c>
      <c r="O15" s="20">
        <f>E15*1000/N15</f>
        <v>3.9930341782617109</v>
      </c>
      <c r="Q15" s="20" t="e">
        <f>SUM(F15*1000/V15)</f>
        <v>#VALUE!</v>
      </c>
      <c r="S15" s="9">
        <v>2560</v>
      </c>
      <c r="T15" s="19"/>
      <c r="U15" s="19"/>
      <c r="V15" s="19"/>
      <c r="W15" s="8" t="e">
        <f>E15*1000/V15</f>
        <v>#DIV/0!</v>
      </c>
    </row>
    <row r="16" spans="1:25" ht="6" customHeight="1" x14ac:dyDescent="0.3">
      <c r="A16" s="7"/>
      <c r="B16" s="7"/>
      <c r="C16" s="7"/>
      <c r="D16" s="7"/>
      <c r="E16" s="18"/>
      <c r="F16" s="17"/>
      <c r="G16" s="17"/>
      <c r="H16" s="17"/>
      <c r="I16" s="16"/>
    </row>
    <row r="17" spans="1:23" ht="6" customHeight="1" x14ac:dyDescent="0.3">
      <c r="A17" s="15"/>
      <c r="B17" s="15"/>
      <c r="C17" s="15"/>
      <c r="D17" s="15"/>
      <c r="E17" s="15"/>
      <c r="F17" s="15"/>
      <c r="G17" s="15"/>
      <c r="H17" s="15"/>
      <c r="I17" s="15"/>
    </row>
    <row r="18" spans="1:23" ht="24" customHeight="1" x14ac:dyDescent="0.3">
      <c r="A18" s="6"/>
      <c r="B18" s="14" t="s">
        <v>8</v>
      </c>
      <c r="C18" s="14"/>
      <c r="D18" s="6" t="s">
        <v>7</v>
      </c>
      <c r="E18" s="6"/>
      <c r="F18" s="9" t="s">
        <v>6</v>
      </c>
      <c r="G18" s="6" t="s">
        <v>5</v>
      </c>
      <c r="I18" s="1"/>
    </row>
    <row r="19" spans="1:23" ht="24" customHeight="1" x14ac:dyDescent="0.3">
      <c r="A19" s="6"/>
      <c r="B19" s="14"/>
      <c r="C19" s="6"/>
      <c r="D19" s="6" t="s">
        <v>4</v>
      </c>
      <c r="E19" s="6"/>
      <c r="F19" s="7"/>
      <c r="G19" s="6" t="s">
        <v>3</v>
      </c>
      <c r="I19" s="1"/>
    </row>
    <row r="20" spans="1:23" s="7" customFormat="1" ht="24" customHeight="1" x14ac:dyDescent="0.3">
      <c r="B20" s="13" t="s">
        <v>2</v>
      </c>
      <c r="F20" s="12"/>
      <c r="G20" s="11" t="s">
        <v>1</v>
      </c>
      <c r="I20" s="6"/>
      <c r="O20" s="10"/>
      <c r="Q20" s="10"/>
      <c r="S20" s="9"/>
      <c r="T20" s="9"/>
      <c r="U20" s="9"/>
      <c r="V20" s="9"/>
      <c r="W20" s="8"/>
    </row>
    <row r="21" spans="1:23" s="7" customFormat="1" ht="34.5" customHeight="1" x14ac:dyDescent="0.3">
      <c r="I21" s="6"/>
      <c r="O21" s="10"/>
      <c r="Q21" s="10"/>
      <c r="S21" s="9"/>
      <c r="T21" s="9"/>
      <c r="U21" s="9"/>
      <c r="V21" s="9"/>
      <c r="W21" s="8"/>
    </row>
    <row r="22" spans="1:23" ht="26.25" customHeight="1" x14ac:dyDescent="0.3">
      <c r="A22" s="7"/>
      <c r="B22" s="7"/>
      <c r="C22" s="7"/>
      <c r="D22" s="7"/>
      <c r="E22" s="7"/>
      <c r="F22" s="7"/>
      <c r="G22" s="7"/>
      <c r="H22" s="7"/>
      <c r="I22" s="6"/>
    </row>
    <row r="23" spans="1:23" ht="20.100000000000001" customHeight="1" x14ac:dyDescent="0.3"/>
    <row r="24" spans="1:23" ht="20.100000000000001" customHeight="1" x14ac:dyDescent="0.3"/>
    <row r="201" spans="23:23" ht="24" customHeight="1" x14ac:dyDescent="0.3">
      <c r="W201" s="2" t="s">
        <v>0</v>
      </c>
    </row>
  </sheetData>
  <mergeCells count="5">
    <mergeCell ref="A4:D5"/>
    <mergeCell ref="I4:I5"/>
    <mergeCell ref="E4:F4"/>
    <mergeCell ref="G4:H4"/>
    <mergeCell ref="T4:V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2018-02-13T03:04:08Z</dcterms:created>
  <dcterms:modified xsi:type="dcterms:W3CDTF">2018-02-13T03:04:31Z</dcterms:modified>
</cp:coreProperties>
</file>