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18975" windowHeight="10815"/>
  </bookViews>
  <sheets>
    <sheet name="ตารางที่7" sheetId="1" r:id="rId1"/>
  </sheets>
  <calcPr calcId="144525"/>
</workbook>
</file>

<file path=xl/calcChain.xml><?xml version="1.0" encoding="utf-8"?>
<calcChain xmlns="http://schemas.openxmlformats.org/spreadsheetml/2006/main">
  <c r="P34" i="1" l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B30" i="1"/>
  <c r="B29" i="1"/>
  <c r="C29" i="1"/>
  <c r="D29" i="1"/>
  <c r="D24" i="1" s="1"/>
  <c r="E29" i="1"/>
  <c r="E24" i="1" s="1"/>
  <c r="F29" i="1"/>
  <c r="G29" i="1"/>
  <c r="H29" i="1"/>
  <c r="I29" i="1"/>
  <c r="I24" i="1" s="1"/>
  <c r="J29" i="1"/>
  <c r="K29" i="1"/>
  <c r="L29" i="1"/>
  <c r="L24" i="1" s="1"/>
  <c r="M29" i="1"/>
  <c r="M24" i="1" s="1"/>
  <c r="N29" i="1"/>
  <c r="O29" i="1"/>
  <c r="P29" i="1"/>
  <c r="F24" i="1"/>
  <c r="J24" i="1"/>
  <c r="N24" i="1"/>
  <c r="C24" i="1"/>
  <c r="G24" i="1"/>
  <c r="H24" i="1"/>
  <c r="K24" i="1"/>
  <c r="O24" i="1"/>
  <c r="P24" i="1"/>
  <c r="B24" i="1"/>
  <c r="G26" i="1"/>
  <c r="B27" i="1"/>
  <c r="B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B31" i="1"/>
  <c r="C31" i="1"/>
  <c r="D31" i="1"/>
  <c r="E31" i="1"/>
  <c r="F31" i="1"/>
  <c r="G31" i="1"/>
  <c r="I31" i="1"/>
  <c r="O31" i="1"/>
  <c r="P31" i="1"/>
  <c r="G32" i="1"/>
  <c r="H32" i="1"/>
  <c r="I32" i="1"/>
  <c r="J32" i="1"/>
  <c r="K32" i="1"/>
  <c r="L32" i="1"/>
  <c r="M32" i="1"/>
  <c r="N32" i="1"/>
  <c r="O32" i="1"/>
  <c r="P32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P26" i="1"/>
  <c r="O26" i="1"/>
  <c r="N26" i="1"/>
  <c r="M26" i="1"/>
  <c r="L26" i="1"/>
  <c r="K26" i="1"/>
  <c r="J26" i="1"/>
  <c r="I26" i="1"/>
  <c r="H26" i="1"/>
  <c r="F26" i="1"/>
  <c r="E26" i="1"/>
  <c r="D26" i="1"/>
  <c r="C26" i="1"/>
  <c r="M17" i="1"/>
  <c r="L17" i="1"/>
  <c r="K17" i="1"/>
  <c r="J17" i="1"/>
  <c r="I17" i="1"/>
  <c r="H17" i="1"/>
  <c r="G17" i="1"/>
  <c r="F17" i="1"/>
  <c r="O17" i="1" s="1"/>
  <c r="E17" i="1"/>
  <c r="D17" i="1"/>
  <c r="C17" i="1"/>
  <c r="B17" i="1"/>
  <c r="N17" i="1" s="1"/>
  <c r="C13" i="1"/>
  <c r="D13" i="1"/>
  <c r="E13" i="1"/>
  <c r="F13" i="1"/>
  <c r="O13" i="1" s="1"/>
  <c r="G13" i="1"/>
  <c r="H13" i="1"/>
  <c r="I13" i="1"/>
  <c r="J13" i="1"/>
  <c r="P13" i="1" s="1"/>
  <c r="K13" i="1"/>
  <c r="L13" i="1"/>
  <c r="M13" i="1"/>
  <c r="B13" i="1"/>
  <c r="N13" i="1" s="1"/>
  <c r="N9" i="1"/>
  <c r="O9" i="1"/>
  <c r="P9" i="1"/>
  <c r="N10" i="1"/>
  <c r="O10" i="1"/>
  <c r="P10" i="1"/>
  <c r="N11" i="1"/>
  <c r="O11" i="1"/>
  <c r="P11" i="1"/>
  <c r="N12" i="1"/>
  <c r="O12" i="1"/>
  <c r="P12" i="1"/>
  <c r="N14" i="1"/>
  <c r="O14" i="1"/>
  <c r="P14" i="1"/>
  <c r="N15" i="1"/>
  <c r="O15" i="1"/>
  <c r="P15" i="1"/>
  <c r="P17" i="1"/>
  <c r="N18" i="1"/>
  <c r="O18" i="1"/>
  <c r="P18" i="1"/>
  <c r="N19" i="1"/>
  <c r="O19" i="1"/>
  <c r="P19" i="1"/>
  <c r="N20" i="1"/>
  <c r="O20" i="1"/>
  <c r="P20" i="1"/>
  <c r="P8" i="1"/>
  <c r="O8" i="1"/>
  <c r="N8" i="1"/>
</calcChain>
</file>

<file path=xl/sharedStrings.xml><?xml version="1.0" encoding="utf-8"?>
<sst xmlns="http://schemas.openxmlformats.org/spreadsheetml/2006/main" count="108" uniqueCount="28">
  <si>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</si>
  <si>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</si>
  <si>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</si>
  <si>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</si>
  <si>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</si>
  <si>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</si>
  <si>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</si>
  <si>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</si>
  <si>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</si>
  <si>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</si>
  <si>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</si>
  <si>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</si>
  <si>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</si>
  <si>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</si>
  <si>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</si>
  <si>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</si>
  <si>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</si>
  <si>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</si>
  <si>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</si>
  <si>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</si>
  <si>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ตารางที่ 7  จำนวนและร้อยละของผู้มีงานทำ จำแนกตามระดับการศึกษาที่สำเร็จและเพศ</t>
  </si>
  <si>
    <t>-</t>
  </si>
  <si>
    <t xml:space="preserve">              พ.ศ.2562</t>
  </si>
  <si>
    <t>ไตรมาส1</t>
  </si>
  <si>
    <t>ไตรมาส2</t>
  </si>
  <si>
    <t>ไตรมาส3</t>
  </si>
  <si>
    <t>ไตรมาส4</t>
  </si>
  <si>
    <t>เฉลี่ย 4 ไตรมาส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</si>
</sst>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3" fontId="3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187" fontId="5" fillId="0" borderId="0" xfId="1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187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87" fontId="5" fillId="0" borderId="0" xfId="1" applyNumberFormat="1" applyFont="1" applyAlignment="1">
      <alignment horizontal="right" vertical="center"/>
    </xf>
    <xf numFmtId="187" fontId="5" fillId="0" borderId="0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87" fontId="3" fillId="0" borderId="0" xfId="1" applyNumberFormat="1" applyFont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 applyProtection="1">
      <alignment horizontal="left" vertical="center"/>
    </xf>
    <xf numFmtId="187" fontId="3" fillId="0" borderId="0" xfId="1" applyNumberFormat="1" applyFont="1"/>
    <xf numFmtId="187" fontId="3" fillId="0" borderId="0" xfId="1" applyNumberFormat="1" applyFont="1" applyAlignment="1">
      <alignment horizontal="right" vertical="center"/>
    </xf>
    <xf numFmtId="0" fontId="3" fillId="0" borderId="0" xfId="0" applyFont="1" applyBorder="1" applyAlignment="1" applyProtection="1">
      <alignment horizontal="left" vertical="center"/>
    </xf>
    <xf numFmtId="188" fontId="3" fillId="0" borderId="0" xfId="0" applyNumberFormat="1" applyFont="1" applyBorder="1" applyAlignment="1" applyProtection="1">
      <alignment horizontal="left" vertical="center"/>
    </xf>
    <xf numFmtId="3" fontId="3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189" fontId="5" fillId="0" borderId="0" xfId="0" applyNumberFormat="1" applyFont="1" applyBorder="1" applyAlignment="1">
      <alignment horizontal="right" vertical="center"/>
    </xf>
    <xf numFmtId="0" fontId="3" fillId="0" borderId="3" xfId="0" applyFont="1" applyBorder="1" applyAlignment="1" applyProtection="1">
      <alignment horizontal="left" vertical="center"/>
    </xf>
    <xf numFmtId="189" fontId="3" fillId="0" borderId="3" xfId="0" applyNumberFormat="1" applyFont="1" applyFill="1" applyBorder="1" applyAlignment="1">
      <alignment horizontal="right" vertical="center"/>
    </xf>
    <xf numFmtId="189" fontId="4" fillId="0" borderId="0" xfId="0" applyNumberFormat="1" applyFont="1"/>
    <xf numFmtId="187" fontId="7" fillId="0" borderId="0" xfId="1" applyNumberFormat="1" applyFont="1" applyAlignment="1">
      <alignment horizontal="right" vertical="center"/>
    </xf>
    <xf numFmtId="189" fontId="3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88" fontId="3" fillId="0" borderId="0" xfId="0" applyNumberFormat="1" applyFont="1" applyAlignment="1">
      <alignment vertical="center"/>
    </xf>
    <xf numFmtId="187" fontId="3" fillId="0" borderId="0" xfId="0" applyNumberFormat="1" applyFont="1"/>
    <xf numFmtId="0" fontId="5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2"/>
  <sheetViews>
    <sheetView tabSelected="1" topLeftCell="A4" zoomScaleSheetLayoutView="100" workbookViewId="0">
      <selection activeCell="B33" sqref="B33"/>
    </sheetView>
  </sheetViews>
  <sheetFormatPr defaultRowHeight="26.25" customHeight="1" x14ac:dyDescent="0.55000000000000004"/>
  <cols>
    <col min="1" max="1" width="30.140625" style="1" customWidth="1"/>
    <col min="2" max="2" width="8.85546875" style="2" bestFit="1" customWidth="1"/>
    <col min="3" max="4" width="8.5703125" style="2" bestFit="1" customWidth="1"/>
    <col min="5" max="16384" width="9.140625" style="2"/>
  </cols>
  <sheetData>
    <row r="2" spans="1:16" s="1" customFormat="1" ht="25.5" customHeight="1" x14ac:dyDescent="0.55000000000000004">
      <c r="A2" s="33" t="s">
        <v>20</v>
      </c>
      <c r="B2" s="33"/>
      <c r="C2" s="33"/>
      <c r="D2" s="33"/>
    </row>
    <row r="3" spans="1:16" ht="7.5" hidden="1" customHeight="1" x14ac:dyDescent="0.55000000000000004"/>
    <row r="4" spans="1:16" ht="21" customHeight="1" x14ac:dyDescent="0.55000000000000004">
      <c r="A4" s="34" t="s">
        <v>22</v>
      </c>
      <c r="B4" s="34"/>
      <c r="C4" s="34"/>
      <c r="D4" s="34"/>
    </row>
    <row r="5" spans="1:16" ht="21" customHeight="1" x14ac:dyDescent="0.55000000000000004">
      <c r="A5" s="31"/>
      <c r="B5" s="35" t="s">
        <v>23</v>
      </c>
      <c r="C5" s="35"/>
      <c r="D5" s="35"/>
      <c r="E5" s="35" t="s">
        <v>24</v>
      </c>
      <c r="F5" s="35"/>
      <c r="G5" s="35"/>
      <c r="H5" s="35" t="s">
        <v>25</v>
      </c>
      <c r="I5" s="35"/>
      <c r="J5" s="35"/>
      <c r="K5" s="35" t="s">
        <v>26</v>
      </c>
      <c r="L5" s="35"/>
      <c r="M5" s="35"/>
      <c r="N5" s="36" t="s">
        <v>27</v>
      </c>
      <c r="O5" s="36"/>
      <c r="P5" s="36"/>
    </row>
    <row r="6" spans="1:16" s="4" customFormat="1" ht="26.25" customHeight="1" x14ac:dyDescent="0.5">
      <c r="A6" s="3" t="s">
        <v>0</v>
      </c>
      <c r="B6" s="37" t="s">
        <v>1</v>
      </c>
      <c r="C6" s="37" t="s">
        <v>2</v>
      </c>
      <c r="D6" s="37" t="s">
        <v>3</v>
      </c>
      <c r="E6" s="37" t="s">
        <v>1</v>
      </c>
      <c r="F6" s="37" t="s">
        <v>2</v>
      </c>
      <c r="G6" s="37" t="s">
        <v>3</v>
      </c>
      <c r="H6" s="37" t="s">
        <v>1</v>
      </c>
      <c r="I6" s="37" t="s">
        <v>2</v>
      </c>
      <c r="J6" s="37" t="s">
        <v>3</v>
      </c>
      <c r="K6" s="37" t="s">
        <v>1</v>
      </c>
      <c r="L6" s="37" t="s">
        <v>2</v>
      </c>
      <c r="M6" s="37" t="s">
        <v>3</v>
      </c>
      <c r="N6" s="37" t="s">
        <v>1</v>
      </c>
      <c r="O6" s="37" t="s">
        <v>2</v>
      </c>
      <c r="P6" s="37" t="s">
        <v>3</v>
      </c>
    </row>
    <row r="7" spans="1:16" s="4" customFormat="1" ht="23.25" customHeight="1" x14ac:dyDescent="0.5">
      <c r="B7" s="32" t="s">
        <v>4</v>
      </c>
      <c r="C7" s="32"/>
      <c r="D7" s="32"/>
      <c r="F7" s="5"/>
    </row>
    <row r="8" spans="1:16" s="10" customFormat="1" ht="21.75" x14ac:dyDescent="0.5">
      <c r="A8" s="6" t="s">
        <v>5</v>
      </c>
      <c r="B8" s="7">
        <v>366287.59</v>
      </c>
      <c r="C8" s="7">
        <v>194060.55</v>
      </c>
      <c r="D8" s="7">
        <v>172227.05</v>
      </c>
      <c r="E8" s="8">
        <v>381065.12</v>
      </c>
      <c r="F8" s="9">
        <v>203896.5</v>
      </c>
      <c r="G8" s="10">
        <v>177168.62</v>
      </c>
      <c r="H8" s="10">
        <v>377708.88</v>
      </c>
      <c r="I8" s="10">
        <v>203702.53</v>
      </c>
      <c r="J8" s="10">
        <v>174006.36</v>
      </c>
      <c r="K8" s="10">
        <v>367713.92</v>
      </c>
      <c r="L8" s="10">
        <v>196965.8</v>
      </c>
      <c r="M8" s="10">
        <v>170748.11</v>
      </c>
      <c r="N8" s="7">
        <f t="shared" ref="N8:P8" si="0">(ROUND(AVERAGE(B8,E8,H8,K8),0))</f>
        <v>373194</v>
      </c>
      <c r="O8" s="7">
        <f t="shared" si="0"/>
        <v>199656</v>
      </c>
      <c r="P8" s="7">
        <f t="shared" si="0"/>
        <v>173538</v>
      </c>
    </row>
    <row r="9" spans="1:16" s="10" customFormat="1" ht="21.75" x14ac:dyDescent="0.5">
      <c r="A9" s="13" t="s">
        <v>6</v>
      </c>
      <c r="B9" s="7">
        <v>6399.65</v>
      </c>
      <c r="C9" s="11">
        <v>1513.63</v>
      </c>
      <c r="D9" s="12">
        <v>4886.03</v>
      </c>
      <c r="E9" s="15">
        <v>8646.65</v>
      </c>
      <c r="F9" s="9">
        <v>3139.63</v>
      </c>
      <c r="G9" s="10">
        <v>5507.02</v>
      </c>
      <c r="H9" s="10">
        <v>8647.26</v>
      </c>
      <c r="I9" s="10">
        <v>4613.87</v>
      </c>
      <c r="J9" s="10">
        <v>4033.39</v>
      </c>
      <c r="K9" s="10">
        <v>4873.6499999999996</v>
      </c>
      <c r="L9" s="10">
        <v>2457.6999999999998</v>
      </c>
      <c r="M9" s="10">
        <v>2415.94</v>
      </c>
      <c r="N9" s="7">
        <f t="shared" ref="N9:N20" si="1">(ROUND(AVERAGE(B9,E9,H9,K9),0))</f>
        <v>7142</v>
      </c>
      <c r="O9" s="7">
        <f t="shared" ref="O9:O20" si="2">(ROUND(AVERAGE(C9,F9,I9,L9),0))</f>
        <v>2931</v>
      </c>
      <c r="P9" s="7">
        <f t="shared" ref="P9:P20" si="3">(ROUND(AVERAGE(D9,G9,J9,M9),0))</f>
        <v>4211</v>
      </c>
    </row>
    <row r="10" spans="1:16" s="10" customFormat="1" ht="21" customHeight="1" x14ac:dyDescent="0.5">
      <c r="A10" s="16" t="s">
        <v>7</v>
      </c>
      <c r="B10" s="14">
        <v>73620.98</v>
      </c>
      <c r="C10" s="14">
        <v>37918.629999999997</v>
      </c>
      <c r="D10" s="14">
        <v>35702.35</v>
      </c>
      <c r="E10" s="17">
        <v>78867.33</v>
      </c>
      <c r="F10" s="9">
        <v>41574.9</v>
      </c>
      <c r="G10" s="10">
        <v>37292.43</v>
      </c>
      <c r="H10" s="10">
        <v>80240.42</v>
      </c>
      <c r="I10" s="10">
        <v>39001.24</v>
      </c>
      <c r="J10" s="10">
        <v>41239.19</v>
      </c>
      <c r="K10" s="10">
        <v>77085.42</v>
      </c>
      <c r="L10" s="10">
        <v>36521.78</v>
      </c>
      <c r="M10" s="10">
        <v>40563.64</v>
      </c>
      <c r="N10" s="7">
        <f t="shared" si="1"/>
        <v>77454</v>
      </c>
      <c r="O10" s="7">
        <f t="shared" si="2"/>
        <v>38754</v>
      </c>
      <c r="P10" s="7">
        <f t="shared" si="3"/>
        <v>38699</v>
      </c>
    </row>
    <row r="11" spans="1:16" s="10" customFormat="1" ht="21" customHeight="1" x14ac:dyDescent="0.5">
      <c r="A11" s="18" t="s">
        <v>8</v>
      </c>
      <c r="B11" s="14">
        <v>95150.29</v>
      </c>
      <c r="C11" s="19">
        <v>53016.81</v>
      </c>
      <c r="D11" s="19">
        <v>42133.48</v>
      </c>
      <c r="E11" s="17">
        <v>89563.74</v>
      </c>
      <c r="F11" s="9">
        <v>51366.22</v>
      </c>
      <c r="G11" s="10">
        <v>38197.519999999997</v>
      </c>
      <c r="H11" s="10">
        <v>91232.59</v>
      </c>
      <c r="I11" s="10">
        <v>56129.99</v>
      </c>
      <c r="J11" s="10">
        <v>35102.61</v>
      </c>
      <c r="K11" s="10">
        <v>88770.72</v>
      </c>
      <c r="L11" s="10">
        <v>52880.23</v>
      </c>
      <c r="M11" s="10">
        <v>35890.49</v>
      </c>
      <c r="N11" s="7">
        <f t="shared" si="1"/>
        <v>91179</v>
      </c>
      <c r="O11" s="7">
        <f t="shared" si="2"/>
        <v>53348</v>
      </c>
      <c r="P11" s="7">
        <f t="shared" si="3"/>
        <v>37831</v>
      </c>
    </row>
    <row r="12" spans="1:16" s="10" customFormat="1" ht="21" customHeight="1" x14ac:dyDescent="0.5">
      <c r="A12" s="18" t="s">
        <v>9</v>
      </c>
      <c r="B12" s="14">
        <v>54424.23</v>
      </c>
      <c r="C12" s="19">
        <v>34646.46</v>
      </c>
      <c r="D12" s="19">
        <v>19777.77</v>
      </c>
      <c r="E12" s="17">
        <v>58987.34</v>
      </c>
      <c r="F12" s="9">
        <v>33156.839999999997</v>
      </c>
      <c r="G12" s="10">
        <v>25830.5</v>
      </c>
      <c r="H12" s="10">
        <v>54642.45</v>
      </c>
      <c r="I12" s="10">
        <v>31559.4</v>
      </c>
      <c r="J12" s="10">
        <v>23083.05</v>
      </c>
      <c r="K12" s="10">
        <v>56180.59</v>
      </c>
      <c r="L12" s="10">
        <v>34259.57</v>
      </c>
      <c r="M12" s="10">
        <v>21921.02</v>
      </c>
      <c r="N12" s="7">
        <f t="shared" si="1"/>
        <v>56059</v>
      </c>
      <c r="O12" s="7">
        <f t="shared" si="2"/>
        <v>33406</v>
      </c>
      <c r="P12" s="7">
        <f t="shared" si="3"/>
        <v>22653</v>
      </c>
    </row>
    <row r="13" spans="1:16" s="16" customFormat="1" ht="21" customHeight="1" x14ac:dyDescent="0.5">
      <c r="A13" s="16" t="s">
        <v>10</v>
      </c>
      <c r="B13" s="39">
        <f>SUM(B14:B16)</f>
        <v>57713.78</v>
      </c>
      <c r="C13" s="39">
        <f t="shared" ref="C13:M13" si="4">SUM(C14:C16)</f>
        <v>34072.33</v>
      </c>
      <c r="D13" s="39">
        <f t="shared" si="4"/>
        <v>23641.45</v>
      </c>
      <c r="E13" s="39">
        <f t="shared" si="4"/>
        <v>60517.289999999994</v>
      </c>
      <c r="F13" s="39">
        <f t="shared" si="4"/>
        <v>34702.21</v>
      </c>
      <c r="G13" s="39">
        <f t="shared" si="4"/>
        <v>25815.09</v>
      </c>
      <c r="H13" s="39">
        <f t="shared" si="4"/>
        <v>64585.760000000002</v>
      </c>
      <c r="I13" s="39">
        <f t="shared" si="4"/>
        <v>38143.9</v>
      </c>
      <c r="J13" s="39">
        <f t="shared" si="4"/>
        <v>26441.86</v>
      </c>
      <c r="K13" s="39">
        <f t="shared" si="4"/>
        <v>59791.05</v>
      </c>
      <c r="L13" s="39">
        <f t="shared" si="4"/>
        <v>37079.599999999999</v>
      </c>
      <c r="M13" s="39">
        <f t="shared" si="4"/>
        <v>22711.46</v>
      </c>
      <c r="N13" s="7">
        <f t="shared" si="1"/>
        <v>60652</v>
      </c>
      <c r="O13" s="7">
        <f t="shared" si="2"/>
        <v>36000</v>
      </c>
      <c r="P13" s="7">
        <f t="shared" si="3"/>
        <v>24652</v>
      </c>
    </row>
    <row r="14" spans="1:16" s="16" customFormat="1" ht="21" customHeight="1" x14ac:dyDescent="0.5">
      <c r="A14" s="21" t="s">
        <v>11</v>
      </c>
      <c r="B14" s="19">
        <v>45977.79</v>
      </c>
      <c r="C14" s="19">
        <v>26836.639999999999</v>
      </c>
      <c r="D14" s="19">
        <v>19141.150000000001</v>
      </c>
      <c r="E14" s="17">
        <v>44243.45</v>
      </c>
      <c r="F14" s="9">
        <v>24577.17</v>
      </c>
      <c r="G14" s="16">
        <v>19666.29</v>
      </c>
      <c r="H14" s="16">
        <v>49771.3</v>
      </c>
      <c r="I14" s="16">
        <v>28362.3</v>
      </c>
      <c r="J14" s="16">
        <v>21409</v>
      </c>
      <c r="K14" s="16">
        <v>48794.89</v>
      </c>
      <c r="L14" s="16">
        <v>29887.94</v>
      </c>
      <c r="M14" s="16">
        <v>18906.96</v>
      </c>
      <c r="N14" s="7">
        <f t="shared" si="1"/>
        <v>47197</v>
      </c>
      <c r="O14" s="7">
        <f t="shared" si="2"/>
        <v>27416</v>
      </c>
      <c r="P14" s="7">
        <f t="shared" si="3"/>
        <v>19781</v>
      </c>
    </row>
    <row r="15" spans="1:16" s="16" customFormat="1" ht="21" customHeight="1" x14ac:dyDescent="0.5">
      <c r="A15" s="21" t="s">
        <v>12</v>
      </c>
      <c r="B15" s="14">
        <v>11735.99</v>
      </c>
      <c r="C15" s="14">
        <v>7235.69</v>
      </c>
      <c r="D15" s="14">
        <v>4500.3</v>
      </c>
      <c r="E15" s="17">
        <v>16273.84</v>
      </c>
      <c r="F15" s="9">
        <v>10125.040000000001</v>
      </c>
      <c r="G15" s="16">
        <v>6148.8</v>
      </c>
      <c r="H15" s="16">
        <v>14814.46</v>
      </c>
      <c r="I15" s="16">
        <v>9781.6</v>
      </c>
      <c r="J15" s="16">
        <v>5032.8599999999997</v>
      </c>
      <c r="K15" s="16">
        <v>10996.16</v>
      </c>
      <c r="L15" s="16">
        <v>7191.66</v>
      </c>
      <c r="M15" s="16">
        <v>3804.5</v>
      </c>
      <c r="N15" s="7">
        <f t="shared" si="1"/>
        <v>13455</v>
      </c>
      <c r="O15" s="7">
        <f t="shared" si="2"/>
        <v>8583</v>
      </c>
      <c r="P15" s="7">
        <f t="shared" si="3"/>
        <v>4872</v>
      </c>
    </row>
    <row r="16" spans="1:16" s="16" customFormat="1" ht="21" customHeight="1" x14ac:dyDescent="0.5">
      <c r="A16" s="22" t="s">
        <v>13</v>
      </c>
      <c r="B16" s="19" t="s">
        <v>21</v>
      </c>
      <c r="C16" s="29" t="s">
        <v>21</v>
      </c>
      <c r="D16" s="19" t="s">
        <v>21</v>
      </c>
      <c r="E16" s="5" t="s">
        <v>21</v>
      </c>
      <c r="F16" s="9" t="s">
        <v>21</v>
      </c>
      <c r="G16" s="16" t="s">
        <v>21</v>
      </c>
      <c r="H16" s="16" t="s">
        <v>21</v>
      </c>
      <c r="I16" s="16" t="s">
        <v>21</v>
      </c>
      <c r="J16" s="16" t="s">
        <v>21</v>
      </c>
      <c r="K16" s="16" t="s">
        <v>21</v>
      </c>
      <c r="L16" s="16" t="s">
        <v>21</v>
      </c>
      <c r="M16" s="16" t="s">
        <v>21</v>
      </c>
      <c r="N16" s="16" t="s">
        <v>21</v>
      </c>
      <c r="O16" s="16" t="s">
        <v>21</v>
      </c>
      <c r="P16" s="16" t="s">
        <v>21</v>
      </c>
    </row>
    <row r="17" spans="1:16" s="16" customFormat="1" ht="21" customHeight="1" x14ac:dyDescent="0.5">
      <c r="A17" s="16" t="s">
        <v>14</v>
      </c>
      <c r="B17" s="39">
        <f>SUM(B18:B20)</f>
        <v>78978.66</v>
      </c>
      <c r="C17" s="39">
        <f t="shared" ref="C17" si="5">SUM(C18:C20)</f>
        <v>32892.699999999997</v>
      </c>
      <c r="D17" s="39">
        <f t="shared" ref="D17" si="6">SUM(D18:D20)</f>
        <v>46085.97</v>
      </c>
      <c r="E17" s="39">
        <f t="shared" ref="E17" si="7">SUM(E18:E20)</f>
        <v>84482.77</v>
      </c>
      <c r="F17" s="39">
        <f t="shared" ref="F17" si="8">SUM(F18:F20)</f>
        <v>39956.71</v>
      </c>
      <c r="G17" s="39">
        <f t="shared" ref="G17" si="9">SUM(G18:G20)</f>
        <v>44526.06</v>
      </c>
      <c r="H17" s="39">
        <f t="shared" ref="H17" si="10">SUM(H18:H20)</f>
        <v>78360.39</v>
      </c>
      <c r="I17" s="39">
        <f t="shared" ref="I17" si="11">SUM(I18:I20)</f>
        <v>34254.14</v>
      </c>
      <c r="J17" s="39">
        <f t="shared" ref="J17" si="12">SUM(J18:J20)</f>
        <v>44106.259999999995</v>
      </c>
      <c r="K17" s="39">
        <f t="shared" ref="K17" si="13">SUM(K18:K20)</f>
        <v>81012.490000000005</v>
      </c>
      <c r="L17" s="39">
        <f t="shared" ref="L17" si="14">SUM(L18:L20)</f>
        <v>33766.920000000006</v>
      </c>
      <c r="M17" s="39">
        <f t="shared" ref="M17" si="15">SUM(M18:M20)</f>
        <v>47245.56</v>
      </c>
      <c r="N17" s="7">
        <f t="shared" si="1"/>
        <v>80709</v>
      </c>
      <c r="O17" s="7">
        <f t="shared" si="2"/>
        <v>35218</v>
      </c>
      <c r="P17" s="7">
        <f t="shared" si="3"/>
        <v>45491</v>
      </c>
    </row>
    <row r="18" spans="1:16" s="10" customFormat="1" ht="21" customHeight="1" x14ac:dyDescent="0.5">
      <c r="A18" s="22" t="s">
        <v>15</v>
      </c>
      <c r="B18" s="19">
        <v>45975.55</v>
      </c>
      <c r="C18" s="19">
        <v>18085.84</v>
      </c>
      <c r="D18" s="19">
        <v>27889.71</v>
      </c>
      <c r="E18" s="23">
        <v>51459.33</v>
      </c>
      <c r="F18" s="16">
        <v>23324.43</v>
      </c>
      <c r="G18" s="16">
        <v>28134.89</v>
      </c>
      <c r="H18" s="16">
        <v>50679.78</v>
      </c>
      <c r="I18" s="16">
        <v>20271.57</v>
      </c>
      <c r="J18" s="16">
        <v>30408.22</v>
      </c>
      <c r="K18" s="16">
        <v>49112.99</v>
      </c>
      <c r="L18" s="16">
        <v>21471.91</v>
      </c>
      <c r="M18" s="16">
        <v>27641.07</v>
      </c>
      <c r="N18" s="7">
        <f t="shared" si="1"/>
        <v>49307</v>
      </c>
      <c r="O18" s="7">
        <f t="shared" si="2"/>
        <v>20788</v>
      </c>
      <c r="P18" s="7">
        <f t="shared" si="3"/>
        <v>28518</v>
      </c>
    </row>
    <row r="19" spans="1:16" s="10" customFormat="1" ht="21" customHeight="1" x14ac:dyDescent="0.5">
      <c r="A19" s="22" t="s">
        <v>16</v>
      </c>
      <c r="B19" s="20">
        <v>23155.51</v>
      </c>
      <c r="C19" s="20">
        <v>12434.83</v>
      </c>
      <c r="D19" s="20">
        <v>10720.69</v>
      </c>
      <c r="E19" s="23">
        <v>25008.22</v>
      </c>
      <c r="F19" s="9">
        <v>13773.28</v>
      </c>
      <c r="G19" s="16">
        <v>11234.95</v>
      </c>
      <c r="H19" s="16">
        <v>21012.39</v>
      </c>
      <c r="I19" s="16">
        <v>11701.41</v>
      </c>
      <c r="J19" s="16">
        <v>9310.98</v>
      </c>
      <c r="K19" s="16">
        <v>24531.7</v>
      </c>
      <c r="L19" s="16">
        <v>11312.03</v>
      </c>
      <c r="M19" s="16">
        <v>13219.67</v>
      </c>
      <c r="N19" s="7">
        <f t="shared" si="1"/>
        <v>23427</v>
      </c>
      <c r="O19" s="7">
        <f t="shared" si="2"/>
        <v>12305</v>
      </c>
      <c r="P19" s="7">
        <f t="shared" si="3"/>
        <v>11122</v>
      </c>
    </row>
    <row r="20" spans="1:16" s="10" customFormat="1" ht="21" customHeight="1" x14ac:dyDescent="0.5">
      <c r="A20" s="22" t="s">
        <v>17</v>
      </c>
      <c r="B20" s="14">
        <v>9847.6</v>
      </c>
      <c r="C20" s="14">
        <v>2372.0300000000002</v>
      </c>
      <c r="D20" s="14">
        <v>7475.57</v>
      </c>
      <c r="E20" s="23">
        <v>8015.22</v>
      </c>
      <c r="F20" s="9">
        <v>2859</v>
      </c>
      <c r="G20" s="10">
        <v>5156.22</v>
      </c>
      <c r="H20" s="10">
        <v>6668.22</v>
      </c>
      <c r="I20" s="10">
        <v>2281.16</v>
      </c>
      <c r="J20" s="10">
        <v>4387.0600000000004</v>
      </c>
      <c r="K20" s="10">
        <v>7367.8</v>
      </c>
      <c r="L20" s="10">
        <v>982.98</v>
      </c>
      <c r="M20" s="10">
        <v>6384.82</v>
      </c>
      <c r="N20" s="7">
        <f t="shared" si="1"/>
        <v>7975</v>
      </c>
      <c r="O20" s="7">
        <f t="shared" si="2"/>
        <v>2124</v>
      </c>
      <c r="P20" s="7">
        <f t="shared" si="3"/>
        <v>5851</v>
      </c>
    </row>
    <row r="21" spans="1:16" s="10" customFormat="1" ht="21" customHeight="1" x14ac:dyDescent="0.5">
      <c r="A21" s="21" t="s">
        <v>18</v>
      </c>
      <c r="B21" s="19" t="s">
        <v>21</v>
      </c>
      <c r="C21" s="19" t="s">
        <v>21</v>
      </c>
      <c r="D21" s="19" t="s">
        <v>21</v>
      </c>
      <c r="E21" s="17" t="s">
        <v>21</v>
      </c>
      <c r="F21" s="9" t="s">
        <v>21</v>
      </c>
      <c r="G21" s="10" t="s">
        <v>21</v>
      </c>
      <c r="H21" s="10" t="s">
        <v>21</v>
      </c>
      <c r="I21" s="10" t="s">
        <v>21</v>
      </c>
      <c r="J21" s="10" t="s">
        <v>21</v>
      </c>
      <c r="K21" s="10" t="s">
        <v>21</v>
      </c>
      <c r="L21" s="10" t="s">
        <v>21</v>
      </c>
      <c r="M21" s="10" t="s">
        <v>21</v>
      </c>
    </row>
    <row r="22" spans="1:16" s="10" customFormat="1" ht="21" customHeight="1" x14ac:dyDescent="0.5">
      <c r="A22" s="21" t="s">
        <v>19</v>
      </c>
      <c r="B22" s="19" t="s">
        <v>21</v>
      </c>
      <c r="C22" s="19" t="s">
        <v>21</v>
      </c>
      <c r="D22" s="19" t="s">
        <v>21</v>
      </c>
      <c r="E22" s="17" t="s">
        <v>21</v>
      </c>
      <c r="F22" s="9" t="s">
        <v>21</v>
      </c>
      <c r="G22" s="10" t="s">
        <v>21</v>
      </c>
      <c r="H22" s="10" t="s">
        <v>21</v>
      </c>
      <c r="I22" s="10" t="s">
        <v>21</v>
      </c>
      <c r="J22" s="10" t="s">
        <v>21</v>
      </c>
      <c r="K22" s="10" t="s">
        <v>21</v>
      </c>
      <c r="L22" s="10" t="s">
        <v>21</v>
      </c>
      <c r="M22" s="10" t="s">
        <v>21</v>
      </c>
    </row>
    <row r="23" spans="1:16" s="16" customFormat="1" ht="21" customHeight="1" x14ac:dyDescent="0.5">
      <c r="B23" s="40"/>
      <c r="C23" s="40"/>
      <c r="D23" s="40"/>
    </row>
    <row r="24" spans="1:16" s="16" customFormat="1" ht="21" customHeight="1" x14ac:dyDescent="0.5">
      <c r="A24" s="24" t="s">
        <v>5</v>
      </c>
      <c r="B24" s="38">
        <f>SUM(B26:B29,B31:B33,B35:B37)</f>
        <v>99.999999999999986</v>
      </c>
      <c r="C24" s="38">
        <f t="shared" ref="C24:P24" si="16">SUM(C26:C29,C31:C33,C35:C37)</f>
        <v>100</v>
      </c>
      <c r="D24" s="38">
        <f t="shared" si="16"/>
        <v>100</v>
      </c>
      <c r="E24" s="38">
        <f t="shared" si="16"/>
        <v>99.999999999999986</v>
      </c>
      <c r="F24" s="38">
        <f t="shared" si="16"/>
        <v>100</v>
      </c>
      <c r="G24" s="38">
        <f t="shared" si="16"/>
        <v>100.00000000000001</v>
      </c>
      <c r="H24" s="38">
        <f t="shared" si="16"/>
        <v>100</v>
      </c>
      <c r="I24" s="38">
        <f t="shared" si="16"/>
        <v>100</v>
      </c>
      <c r="J24" s="38">
        <f t="shared" si="16"/>
        <v>100.00000000000001</v>
      </c>
      <c r="K24" s="38">
        <f t="shared" si="16"/>
        <v>100.00000000000001</v>
      </c>
      <c r="L24" s="38">
        <f t="shared" si="16"/>
        <v>100.00000000000001</v>
      </c>
      <c r="M24" s="38">
        <f t="shared" si="16"/>
        <v>100.00000000000001</v>
      </c>
      <c r="N24" s="38">
        <f t="shared" si="16"/>
        <v>99.999999999999986</v>
      </c>
      <c r="O24" s="38">
        <f t="shared" si="16"/>
        <v>100</v>
      </c>
      <c r="P24" s="38">
        <f t="shared" si="16"/>
        <v>100</v>
      </c>
    </row>
    <row r="25" spans="1:16" s="16" customFormat="1" ht="6.75" customHeight="1" x14ac:dyDescent="0.5">
      <c r="A25" s="24"/>
      <c r="B25" s="25"/>
      <c r="C25" s="25"/>
      <c r="D25" s="25"/>
    </row>
    <row r="26" spans="1:16" s="16" customFormat="1" ht="21" customHeight="1" x14ac:dyDescent="0.5">
      <c r="A26" s="13" t="s">
        <v>6</v>
      </c>
      <c r="B26" s="10">
        <f>ROUND(((B9/$B$8)*100),1)</f>
        <v>1.7</v>
      </c>
      <c r="C26" s="10">
        <f>ROUND(((C9/$C$8)*100),1)</f>
        <v>0.8</v>
      </c>
      <c r="D26" s="10">
        <f>ROUND(((D9/$D$8)*100),1)</f>
        <v>2.8</v>
      </c>
      <c r="E26" s="10">
        <f>ROUND(((E9/$E$8)*100),1)</f>
        <v>2.2999999999999998</v>
      </c>
      <c r="F26" s="10">
        <f>ROUND(((F9/$F$8)*100),1)</f>
        <v>1.5</v>
      </c>
      <c r="G26" s="10">
        <f>ROUND(((G9/$G$8)*100),1)</f>
        <v>3.1</v>
      </c>
      <c r="H26" s="10">
        <f>ROUND(((H9/$H$8)*100),1)</f>
        <v>2.2999999999999998</v>
      </c>
      <c r="I26" s="10">
        <f>ROUND(((I9/$I$8)*100),1)</f>
        <v>2.2999999999999998</v>
      </c>
      <c r="J26" s="10">
        <f>ROUND(((J9/$J$8)*100),1)</f>
        <v>2.2999999999999998</v>
      </c>
      <c r="K26" s="10">
        <f>ROUND(((K9/$K$8)*100),1)</f>
        <v>1.3</v>
      </c>
      <c r="L26" s="10">
        <f>ROUND(((L9/$L$8)*100),1)</f>
        <v>1.2</v>
      </c>
      <c r="M26" s="10">
        <f>ROUND(((M9/$M$8)*100),1)</f>
        <v>1.4</v>
      </c>
      <c r="N26" s="10">
        <f>ROUND(((N9/$N$8)*100),1)</f>
        <v>1.9</v>
      </c>
      <c r="O26" s="10">
        <f>ROUND(((O9/$O$8)*100),1)</f>
        <v>1.5</v>
      </c>
      <c r="P26" s="10">
        <f>ROUND(((P9/$P$8)*100),1)</f>
        <v>2.4</v>
      </c>
    </row>
    <row r="27" spans="1:16" s="16" customFormat="1" ht="21" customHeight="1" x14ac:dyDescent="0.5">
      <c r="A27" s="16" t="s">
        <v>7</v>
      </c>
      <c r="B27" s="10">
        <f>ROUND(((B10/$B$8)*100),1)</f>
        <v>20.100000000000001</v>
      </c>
      <c r="C27" s="10">
        <f t="shared" ref="C27:C37" si="17">ROUND(((C10/$C$8)*100),1)</f>
        <v>19.5</v>
      </c>
      <c r="D27" s="10">
        <f t="shared" ref="D27:D37" si="18">ROUND(((D10/$D$8)*100),1)</f>
        <v>20.7</v>
      </c>
      <c r="E27" s="10">
        <f t="shared" ref="E27:E37" si="19">ROUND(((E10/$E$8)*100),1)</f>
        <v>20.7</v>
      </c>
      <c r="F27" s="10">
        <f t="shared" ref="F27:F37" si="20">ROUND(((F10/$F$8)*100),1)</f>
        <v>20.399999999999999</v>
      </c>
      <c r="G27" s="10">
        <f t="shared" ref="G27:G37" si="21">ROUND(((G10/$G$8)*100),1)</f>
        <v>21</v>
      </c>
      <c r="H27" s="10">
        <f t="shared" ref="H27:H37" si="22">ROUND(((H10/$H$8)*100),1)</f>
        <v>21.2</v>
      </c>
      <c r="I27" s="10">
        <f t="shared" ref="I27:I37" si="23">ROUND(((I10/$I$8)*100),1)</f>
        <v>19.100000000000001</v>
      </c>
      <c r="J27" s="10">
        <f t="shared" ref="J27:J37" si="24">ROUND(((J10/$J$8)*100),1)</f>
        <v>23.7</v>
      </c>
      <c r="K27" s="10">
        <f t="shared" ref="K27:K37" si="25">ROUND(((K10/$K$8)*100),1)</f>
        <v>21</v>
      </c>
      <c r="L27" s="10">
        <f t="shared" ref="L27:L37" si="26">ROUND(((L10/$L$8)*100),1)</f>
        <v>18.5</v>
      </c>
      <c r="M27" s="10">
        <f t="shared" ref="M27:M37" si="27">ROUND(((M10/$M$8)*100),1)</f>
        <v>23.8</v>
      </c>
      <c r="N27" s="10">
        <f t="shared" ref="N27:N37" si="28">ROUND(((N10/$N$8)*100),1)</f>
        <v>20.8</v>
      </c>
      <c r="O27" s="10">
        <f t="shared" ref="O27:O37" si="29">ROUND(((O10/$O$8)*100),1)</f>
        <v>19.399999999999999</v>
      </c>
      <c r="P27" s="10">
        <f t="shared" ref="P27:P37" si="30">ROUND(((P10/$P$8)*100),1)</f>
        <v>22.3</v>
      </c>
    </row>
    <row r="28" spans="1:16" s="16" customFormat="1" ht="21" customHeight="1" x14ac:dyDescent="0.5">
      <c r="A28" s="18" t="s">
        <v>8</v>
      </c>
      <c r="B28" s="10">
        <f t="shared" ref="B27:B37" si="31">ROUND(((B11/$B$8)*100),1)</f>
        <v>26</v>
      </c>
      <c r="C28" s="10">
        <f t="shared" si="17"/>
        <v>27.3</v>
      </c>
      <c r="D28" s="10">
        <f t="shared" si="18"/>
        <v>24.5</v>
      </c>
      <c r="E28" s="10">
        <f t="shared" si="19"/>
        <v>23.5</v>
      </c>
      <c r="F28" s="10">
        <f t="shared" si="20"/>
        <v>25.2</v>
      </c>
      <c r="G28" s="10">
        <f t="shared" si="21"/>
        <v>21.6</v>
      </c>
      <c r="H28" s="10">
        <f t="shared" si="22"/>
        <v>24.2</v>
      </c>
      <c r="I28" s="10">
        <f t="shared" si="23"/>
        <v>27.6</v>
      </c>
      <c r="J28" s="10">
        <f t="shared" si="24"/>
        <v>20.2</v>
      </c>
      <c r="K28" s="10">
        <f t="shared" si="25"/>
        <v>24.1</v>
      </c>
      <c r="L28" s="10">
        <f t="shared" si="26"/>
        <v>26.8</v>
      </c>
      <c r="M28" s="10">
        <f t="shared" si="27"/>
        <v>21</v>
      </c>
      <c r="N28" s="10">
        <f t="shared" si="28"/>
        <v>24.4</v>
      </c>
      <c r="O28" s="10">
        <f t="shared" si="29"/>
        <v>26.7</v>
      </c>
      <c r="P28" s="10">
        <f t="shared" si="30"/>
        <v>21.8</v>
      </c>
    </row>
    <row r="29" spans="1:16" s="16" customFormat="1" ht="21" customHeight="1" x14ac:dyDescent="0.5">
      <c r="A29" s="18" t="s">
        <v>9</v>
      </c>
      <c r="B29" s="10">
        <f t="shared" si="31"/>
        <v>14.9</v>
      </c>
      <c r="C29" s="10">
        <f t="shared" si="17"/>
        <v>17.899999999999999</v>
      </c>
      <c r="D29" s="10">
        <f t="shared" si="18"/>
        <v>11.5</v>
      </c>
      <c r="E29" s="10">
        <f t="shared" si="19"/>
        <v>15.5</v>
      </c>
      <c r="F29" s="10">
        <f t="shared" si="20"/>
        <v>16.3</v>
      </c>
      <c r="G29" s="10">
        <f t="shared" si="21"/>
        <v>14.6</v>
      </c>
      <c r="H29" s="10">
        <f t="shared" si="22"/>
        <v>14.5</v>
      </c>
      <c r="I29" s="10">
        <f t="shared" si="23"/>
        <v>15.5</v>
      </c>
      <c r="J29" s="10">
        <f t="shared" si="24"/>
        <v>13.3</v>
      </c>
      <c r="K29" s="10">
        <f t="shared" si="25"/>
        <v>15.3</v>
      </c>
      <c r="L29" s="10">
        <f t="shared" si="26"/>
        <v>17.399999999999999</v>
      </c>
      <c r="M29" s="10">
        <f t="shared" si="27"/>
        <v>12.8</v>
      </c>
      <c r="N29" s="10">
        <f t="shared" si="28"/>
        <v>15</v>
      </c>
      <c r="O29" s="10">
        <f t="shared" si="29"/>
        <v>16.7</v>
      </c>
      <c r="P29" s="10">
        <f t="shared" si="30"/>
        <v>13.1</v>
      </c>
    </row>
    <row r="30" spans="1:16" s="16" customFormat="1" ht="21" customHeight="1" x14ac:dyDescent="0.5">
      <c r="A30" s="16" t="s">
        <v>10</v>
      </c>
      <c r="B30" s="10">
        <f>SUM(B31:B33)</f>
        <v>15.7</v>
      </c>
      <c r="C30" s="10">
        <f t="shared" ref="C30:P30" si="32">SUM(C31:C33)</f>
        <v>17.600000000000001</v>
      </c>
      <c r="D30" s="10">
        <f t="shared" si="32"/>
        <v>13.8</v>
      </c>
      <c r="E30" s="10">
        <f t="shared" si="32"/>
        <v>15.8</v>
      </c>
      <c r="F30" s="10">
        <f t="shared" si="32"/>
        <v>17</v>
      </c>
      <c r="G30" s="10">
        <f t="shared" si="32"/>
        <v>14.6</v>
      </c>
      <c r="H30" s="10">
        <f t="shared" si="32"/>
        <v>17</v>
      </c>
      <c r="I30" s="10">
        <f t="shared" si="32"/>
        <v>18.7</v>
      </c>
      <c r="J30" s="10">
        <f t="shared" si="32"/>
        <v>15.1</v>
      </c>
      <c r="K30" s="10">
        <f t="shared" si="32"/>
        <v>16.2</v>
      </c>
      <c r="L30" s="10">
        <f t="shared" si="32"/>
        <v>19</v>
      </c>
      <c r="M30" s="10">
        <f t="shared" si="32"/>
        <v>13.399999999999999</v>
      </c>
      <c r="N30" s="10">
        <f t="shared" si="32"/>
        <v>16.3</v>
      </c>
      <c r="O30" s="30">
        <f t="shared" si="32"/>
        <v>18</v>
      </c>
      <c r="P30" s="10">
        <f t="shared" si="32"/>
        <v>14.2</v>
      </c>
    </row>
    <row r="31" spans="1:16" s="16" customFormat="1" ht="21" customHeight="1" x14ac:dyDescent="0.5">
      <c r="A31" s="21" t="s">
        <v>11</v>
      </c>
      <c r="B31" s="10">
        <f t="shared" si="31"/>
        <v>12.6</v>
      </c>
      <c r="C31" s="10">
        <f t="shared" si="17"/>
        <v>13.8</v>
      </c>
      <c r="D31" s="10">
        <f t="shared" si="18"/>
        <v>11.1</v>
      </c>
      <c r="E31" s="10">
        <f t="shared" si="19"/>
        <v>11.6</v>
      </c>
      <c r="F31" s="10">
        <f t="shared" si="20"/>
        <v>12.1</v>
      </c>
      <c r="G31" s="10">
        <f t="shared" si="21"/>
        <v>11.1</v>
      </c>
      <c r="H31" s="10">
        <v>13.1</v>
      </c>
      <c r="I31" s="10">
        <f t="shared" si="23"/>
        <v>13.9</v>
      </c>
      <c r="J31" s="10">
        <v>12.2</v>
      </c>
      <c r="K31" s="10">
        <v>13.2</v>
      </c>
      <c r="L31" s="10">
        <v>15.3</v>
      </c>
      <c r="M31" s="10">
        <v>11.2</v>
      </c>
      <c r="N31" s="10">
        <v>12.7</v>
      </c>
      <c r="O31" s="10">
        <f t="shared" si="29"/>
        <v>13.7</v>
      </c>
      <c r="P31" s="10">
        <f t="shared" si="30"/>
        <v>11.4</v>
      </c>
    </row>
    <row r="32" spans="1:16" s="16" customFormat="1" ht="21" customHeight="1" x14ac:dyDescent="0.5">
      <c r="A32" s="21" t="s">
        <v>12</v>
      </c>
      <c r="B32" s="10">
        <v>3.1</v>
      </c>
      <c r="C32" s="10">
        <v>3.8</v>
      </c>
      <c r="D32" s="10">
        <v>2.7</v>
      </c>
      <c r="E32" s="10">
        <v>4.2</v>
      </c>
      <c r="F32" s="10">
        <v>4.9000000000000004</v>
      </c>
      <c r="G32" s="10">
        <f t="shared" si="21"/>
        <v>3.5</v>
      </c>
      <c r="H32" s="10">
        <f t="shared" si="22"/>
        <v>3.9</v>
      </c>
      <c r="I32" s="10">
        <f t="shared" si="23"/>
        <v>4.8</v>
      </c>
      <c r="J32" s="10">
        <f t="shared" si="24"/>
        <v>2.9</v>
      </c>
      <c r="K32" s="30">
        <f t="shared" si="25"/>
        <v>3</v>
      </c>
      <c r="L32" s="10">
        <f t="shared" si="26"/>
        <v>3.7</v>
      </c>
      <c r="M32" s="10">
        <f t="shared" si="27"/>
        <v>2.2000000000000002</v>
      </c>
      <c r="N32" s="10">
        <f t="shared" si="28"/>
        <v>3.6</v>
      </c>
      <c r="O32" s="10">
        <f t="shared" si="29"/>
        <v>4.3</v>
      </c>
      <c r="P32" s="10">
        <f t="shared" si="30"/>
        <v>2.8</v>
      </c>
    </row>
    <row r="33" spans="1:16" s="16" customFormat="1" ht="21" customHeight="1" x14ac:dyDescent="0.5">
      <c r="A33" s="22" t="s">
        <v>13</v>
      </c>
      <c r="B33" s="19" t="s">
        <v>21</v>
      </c>
      <c r="C33" s="29" t="s">
        <v>21</v>
      </c>
      <c r="D33" s="19" t="s">
        <v>21</v>
      </c>
      <c r="E33" s="5" t="s">
        <v>21</v>
      </c>
      <c r="F33" s="9" t="s">
        <v>21</v>
      </c>
      <c r="G33" s="16" t="s">
        <v>21</v>
      </c>
      <c r="H33" s="16" t="s">
        <v>21</v>
      </c>
      <c r="I33" s="16" t="s">
        <v>21</v>
      </c>
      <c r="J33" s="16" t="s">
        <v>21</v>
      </c>
      <c r="K33" s="16" t="s">
        <v>21</v>
      </c>
      <c r="L33" s="16" t="s">
        <v>21</v>
      </c>
      <c r="M33" s="16" t="s">
        <v>21</v>
      </c>
      <c r="N33" s="16" t="s">
        <v>21</v>
      </c>
      <c r="O33" s="16" t="s">
        <v>21</v>
      </c>
      <c r="P33" s="16" t="s">
        <v>21</v>
      </c>
    </row>
    <row r="34" spans="1:16" s="16" customFormat="1" ht="21" customHeight="1" x14ac:dyDescent="0.5">
      <c r="A34" s="16" t="s">
        <v>14</v>
      </c>
      <c r="B34" s="10">
        <f>SUM(B35:B37)</f>
        <v>21.599999999999998</v>
      </c>
      <c r="C34" s="10">
        <f t="shared" ref="C34" si="33">SUM(C35:C37)</f>
        <v>16.900000000000002</v>
      </c>
      <c r="D34" s="10">
        <f t="shared" ref="D34" si="34">SUM(D35:D37)</f>
        <v>26.7</v>
      </c>
      <c r="E34" s="10">
        <f t="shared" ref="E34" si="35">SUM(E35:E37)</f>
        <v>22.200000000000003</v>
      </c>
      <c r="F34" s="10">
        <f t="shared" ref="F34" si="36">SUM(F35:F37)</f>
        <v>19.599999999999998</v>
      </c>
      <c r="G34" s="10">
        <f t="shared" ref="G34" si="37">SUM(G35:G37)</f>
        <v>25.099999999999998</v>
      </c>
      <c r="H34" s="10">
        <f t="shared" ref="H34" si="38">SUM(H35:H37)</f>
        <v>20.8</v>
      </c>
      <c r="I34" s="10">
        <f t="shared" ref="I34" si="39">SUM(I35:I37)</f>
        <v>16.8</v>
      </c>
      <c r="J34" s="10">
        <f t="shared" ref="J34" si="40">SUM(J35:J37)</f>
        <v>25.4</v>
      </c>
      <c r="K34" s="10">
        <f t="shared" ref="K34" si="41">SUM(K35:K37)</f>
        <v>22.1</v>
      </c>
      <c r="L34" s="10">
        <f t="shared" ref="L34" si="42">SUM(L35:L37)</f>
        <v>17.100000000000001</v>
      </c>
      <c r="M34" s="10">
        <f t="shared" ref="M34" si="43">SUM(M35:M37)</f>
        <v>27.599999999999998</v>
      </c>
      <c r="N34" s="10">
        <f t="shared" ref="N34" si="44">SUM(N35:N37)</f>
        <v>21.6</v>
      </c>
      <c r="O34" s="10">
        <f t="shared" ref="O34" si="45">SUM(O35:O37)</f>
        <v>17.700000000000003</v>
      </c>
      <c r="P34" s="10">
        <f t="shared" ref="P34" si="46">SUM(P35:P37)</f>
        <v>26.199999999999996</v>
      </c>
    </row>
    <row r="35" spans="1:16" s="16" customFormat="1" ht="21" customHeight="1" x14ac:dyDescent="0.5">
      <c r="A35" s="22" t="s">
        <v>15</v>
      </c>
      <c r="B35" s="10">
        <f t="shared" si="31"/>
        <v>12.6</v>
      </c>
      <c r="C35" s="10">
        <f t="shared" si="17"/>
        <v>9.3000000000000007</v>
      </c>
      <c r="D35" s="10">
        <f t="shared" si="18"/>
        <v>16.2</v>
      </c>
      <c r="E35" s="10">
        <f t="shared" si="19"/>
        <v>13.5</v>
      </c>
      <c r="F35" s="10">
        <f t="shared" si="20"/>
        <v>11.4</v>
      </c>
      <c r="G35" s="10">
        <f t="shared" si="21"/>
        <v>15.9</v>
      </c>
      <c r="H35" s="10">
        <f t="shared" si="22"/>
        <v>13.4</v>
      </c>
      <c r="I35" s="10">
        <f t="shared" si="23"/>
        <v>10</v>
      </c>
      <c r="J35" s="10">
        <f t="shared" si="24"/>
        <v>17.5</v>
      </c>
      <c r="K35" s="10">
        <f t="shared" si="25"/>
        <v>13.4</v>
      </c>
      <c r="L35" s="10">
        <f t="shared" si="26"/>
        <v>10.9</v>
      </c>
      <c r="M35" s="10">
        <f t="shared" si="27"/>
        <v>16.2</v>
      </c>
      <c r="N35" s="10">
        <f t="shared" si="28"/>
        <v>13.2</v>
      </c>
      <c r="O35" s="10">
        <f t="shared" si="29"/>
        <v>10.4</v>
      </c>
      <c r="P35" s="10">
        <f t="shared" si="30"/>
        <v>16.399999999999999</v>
      </c>
    </row>
    <row r="36" spans="1:16" s="16" customFormat="1" ht="21" customHeight="1" x14ac:dyDescent="0.5">
      <c r="A36" s="22" t="s">
        <v>16</v>
      </c>
      <c r="B36" s="10">
        <f t="shared" si="31"/>
        <v>6.3</v>
      </c>
      <c r="C36" s="10">
        <f t="shared" si="17"/>
        <v>6.4</v>
      </c>
      <c r="D36" s="10">
        <f t="shared" si="18"/>
        <v>6.2</v>
      </c>
      <c r="E36" s="10">
        <f t="shared" si="19"/>
        <v>6.6</v>
      </c>
      <c r="F36" s="10">
        <f t="shared" si="20"/>
        <v>6.8</v>
      </c>
      <c r="G36" s="10">
        <f t="shared" si="21"/>
        <v>6.3</v>
      </c>
      <c r="H36" s="10">
        <f t="shared" si="22"/>
        <v>5.6</v>
      </c>
      <c r="I36" s="10">
        <f t="shared" si="23"/>
        <v>5.7</v>
      </c>
      <c r="J36" s="10">
        <f t="shared" si="24"/>
        <v>5.4</v>
      </c>
      <c r="K36" s="10">
        <f t="shared" si="25"/>
        <v>6.7</v>
      </c>
      <c r="L36" s="10">
        <f t="shared" si="26"/>
        <v>5.7</v>
      </c>
      <c r="M36" s="10">
        <f t="shared" si="27"/>
        <v>7.7</v>
      </c>
      <c r="N36" s="10">
        <f t="shared" si="28"/>
        <v>6.3</v>
      </c>
      <c r="O36" s="10">
        <f t="shared" si="29"/>
        <v>6.2</v>
      </c>
      <c r="P36" s="10">
        <f t="shared" si="30"/>
        <v>6.4</v>
      </c>
    </row>
    <row r="37" spans="1:16" s="16" customFormat="1" ht="21" customHeight="1" x14ac:dyDescent="0.5">
      <c r="A37" s="22" t="s">
        <v>17</v>
      </c>
      <c r="B37" s="10">
        <f t="shared" si="31"/>
        <v>2.7</v>
      </c>
      <c r="C37" s="10">
        <f t="shared" si="17"/>
        <v>1.2</v>
      </c>
      <c r="D37" s="10">
        <f t="shared" si="18"/>
        <v>4.3</v>
      </c>
      <c r="E37" s="10">
        <f t="shared" si="19"/>
        <v>2.1</v>
      </c>
      <c r="F37" s="10">
        <f t="shared" si="20"/>
        <v>1.4</v>
      </c>
      <c r="G37" s="10">
        <f t="shared" si="21"/>
        <v>2.9</v>
      </c>
      <c r="H37" s="10">
        <f t="shared" si="22"/>
        <v>1.8</v>
      </c>
      <c r="I37" s="10">
        <f t="shared" si="23"/>
        <v>1.1000000000000001</v>
      </c>
      <c r="J37" s="10">
        <f t="shared" si="24"/>
        <v>2.5</v>
      </c>
      <c r="K37" s="30">
        <f t="shared" si="25"/>
        <v>2</v>
      </c>
      <c r="L37" s="10">
        <f t="shared" si="26"/>
        <v>0.5</v>
      </c>
      <c r="M37" s="10">
        <f t="shared" si="27"/>
        <v>3.7</v>
      </c>
      <c r="N37" s="10">
        <f t="shared" si="28"/>
        <v>2.1</v>
      </c>
      <c r="O37" s="10">
        <f t="shared" si="29"/>
        <v>1.1000000000000001</v>
      </c>
      <c r="P37" s="10">
        <f t="shared" si="30"/>
        <v>3.4</v>
      </c>
    </row>
    <row r="38" spans="1:16" s="16" customFormat="1" ht="21" customHeight="1" x14ac:dyDescent="0.5">
      <c r="A38" s="21" t="s">
        <v>18</v>
      </c>
      <c r="B38" s="20"/>
      <c r="C38" s="20"/>
      <c r="D38" s="20"/>
    </row>
    <row r="39" spans="1:16" s="16" customFormat="1" ht="21" customHeight="1" x14ac:dyDescent="0.5">
      <c r="A39" s="26" t="s">
        <v>19</v>
      </c>
      <c r="B39" s="27"/>
      <c r="C39" s="27"/>
      <c r="D39" s="27"/>
    </row>
    <row r="40" spans="1:16" ht="26.25" customHeight="1" x14ac:dyDescent="0.55000000000000004">
      <c r="A40" s="2"/>
      <c r="E40" s="28"/>
    </row>
    <row r="41" spans="1:16" ht="26.25" customHeight="1" x14ac:dyDescent="0.55000000000000004">
      <c r="B41" s="28"/>
      <c r="C41" s="28"/>
      <c r="D41" s="28"/>
    </row>
    <row r="42" spans="1:16" ht="26.25" customHeight="1" x14ac:dyDescent="0.55000000000000004">
      <c r="D42" s="28"/>
    </row>
  </sheetData>
  <mergeCells count="8">
    <mergeCell ref="E5:G5"/>
    <mergeCell ref="H5:J5"/>
    <mergeCell ref="K5:M5"/>
    <mergeCell ref="N5:P5"/>
    <mergeCell ref="B7:D7"/>
    <mergeCell ref="A2:D2"/>
    <mergeCell ref="A4:D4"/>
    <mergeCell ref="B5:D5"/>
  </mergeCells>
  <printOptions horizontalCentered="1"/>
  <pageMargins left="0.25" right="0.25" top="0.75" bottom="0.75" header="0.3" footer="0.3"/>
  <pageSetup paperSize="9" firstPageNumber="9" orientation="portrait" useFirstPageNumber="1" r:id="rId1"/>
  <headerFooter alignWithMargins="0">
    <oddHeader>&amp;R&amp;"TH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mycom</cp:lastModifiedBy>
  <cp:lastPrinted>2019-07-04T03:03:43Z</cp:lastPrinted>
  <dcterms:created xsi:type="dcterms:W3CDTF">2015-10-21T03:43:20Z</dcterms:created>
  <dcterms:modified xsi:type="dcterms:W3CDTF">2019-09-18T02:58:38Z</dcterms:modified>
</cp:coreProperties>
</file>