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0" yWindow="360" windowWidth="12825" windowHeight="9645"/>
  </bookViews>
  <sheets>
    <sheet name="T-20.3" sheetId="29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29"/>
  <c r="N11"/>
  <c r="M11"/>
  <c r="L11"/>
  <c r="K11"/>
  <c r="J11"/>
  <c r="I11"/>
  <c r="G11"/>
</calcChain>
</file>

<file path=xl/comments1.xml><?xml version="1.0" encoding="utf-8"?>
<comments xmlns="http://schemas.openxmlformats.org/spreadsheetml/2006/main">
  <authors>
    <author>Thanaroek</author>
  </authors>
  <commentList>
    <comment ref="E15" authorId="0">
      <text>
        <r>
          <rPr>
            <b/>
            <sz val="9"/>
            <color indexed="81"/>
            <rFont val="Tahoma"/>
            <family val="2"/>
          </rPr>
          <t>Thanaroek:</t>
        </r>
        <r>
          <rPr>
            <sz val="9"/>
            <color indexed="81"/>
            <rFont val="Tahoma"/>
            <family val="2"/>
          </rPr>
          <t xml:space="preserve">
รับซื้อน้ำจากบริษัทเอกชน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Thanaroek:</t>
        </r>
        <r>
          <rPr>
            <sz val="9"/>
            <color indexed="81"/>
            <rFont val="Tahoma"/>
            <family val="2"/>
          </rPr>
          <t xml:space="preserve">
รับซื้อน้ำจากบริษัทเอกชน</t>
        </r>
      </text>
    </comment>
  </commentList>
</comments>
</file>

<file path=xl/sharedStrings.xml><?xml version="1.0" encoding="utf-8"?>
<sst xmlns="http://schemas.openxmlformats.org/spreadsheetml/2006/main" count="69" uniqueCount="59">
  <si>
    <t>ตาราง</t>
  </si>
  <si>
    <t>รวมยอด</t>
  </si>
  <si>
    <t>Total</t>
  </si>
  <si>
    <t>อำเภอ</t>
  </si>
  <si>
    <t>District</t>
  </si>
  <si>
    <t>Table</t>
  </si>
  <si>
    <t>จอมบึง</t>
  </si>
  <si>
    <t>สวนผึ้ง</t>
  </si>
  <si>
    <t>ดำเนินสะดวก</t>
  </si>
  <si>
    <t>บ้านโป่ง</t>
  </si>
  <si>
    <t>บางแพ</t>
  </si>
  <si>
    <t>ปากท่อ</t>
  </si>
  <si>
    <t>ปริมาณน้ำที่จ่าย</t>
  </si>
  <si>
    <t>กำลังการผลิต</t>
  </si>
  <si>
    <t>เพื่อสาธารณประโยชน์</t>
  </si>
  <si>
    <t>ผู้ใช้น้ำ</t>
  </si>
  <si>
    <t>(ลบ.ม.)</t>
  </si>
  <si>
    <t>(ราย)</t>
  </si>
  <si>
    <t>Water capacity</t>
  </si>
  <si>
    <t>Water production</t>
  </si>
  <si>
    <t>Water sales</t>
  </si>
  <si>
    <t>Consumers</t>
  </si>
  <si>
    <t>(Cu.M.)</t>
  </si>
  <si>
    <t>(Persons)</t>
  </si>
  <si>
    <t>เทศบาลเมืองราชบุรี</t>
  </si>
  <si>
    <t xml:space="preserve">   Ratchaburi Municipal</t>
  </si>
  <si>
    <t xml:space="preserve">   Chom Bueng and  </t>
  </si>
  <si>
    <t xml:space="preserve">   Suan Phueng</t>
  </si>
  <si>
    <t xml:space="preserve">   Damnoen Saduak</t>
  </si>
  <si>
    <t xml:space="preserve">   Ban  Pong</t>
  </si>
  <si>
    <t>เทศบาลเมืองโพธาราม</t>
  </si>
  <si>
    <t xml:space="preserve">   Photharam</t>
  </si>
  <si>
    <t>เมืองราชบุรี/โพธาราม</t>
  </si>
  <si>
    <t xml:space="preserve">   Ratchaburi / Photharam</t>
  </si>
  <si>
    <t xml:space="preserve">   Pak Tho</t>
  </si>
  <si>
    <t xml:space="preserve">    ที่มา:   สำนักงานการประปาเขต ๓ จังหวัดราชบุรี </t>
  </si>
  <si>
    <t>Source:   Office of Waterworks Authority Area  ๓ , Ratchaburi</t>
  </si>
  <si>
    <t xml:space="preserve">           </t>
  </si>
  <si>
    <t>สถิติการประปา เป็นรายอำเภอ พ.ศ. 2561</t>
  </si>
  <si>
    <t>Statistics of Water Supply by District: 2018</t>
  </si>
  <si>
    <t>-</t>
  </si>
  <si>
    <t>รับซื้อน้ำจากบริษัทเอกชน(บ.เอ็กซ์ค้อมธารา ซึ่งเป็นบริษํทลูกโรงงานไฟฟ้าโพธารา</t>
  </si>
  <si>
    <t>ปริมาณน้ำ</t>
  </si>
  <si>
    <t>ที่จำหน่าย</t>
  </si>
  <si>
    <t>น้ำที่ผลิตได้จริง</t>
  </si>
  <si>
    <t>ที่ผลิตจ่าย</t>
  </si>
  <si>
    <t>Wate paid</t>
  </si>
  <si>
    <t>แก่ผู้ใช้  (ลบ.ม.)</t>
  </si>
  <si>
    <t>(จ่ายฟรี) (ลบ.ม)</t>
  </si>
  <si>
    <t xml:space="preserve">Water supplied for </t>
  </si>
  <si>
    <t xml:space="preserve"> public used (free)</t>
  </si>
  <si>
    <t>อัตราน้ำสูญเสีย</t>
  </si>
  <si>
    <t>ทั้งหมด (%)</t>
  </si>
  <si>
    <t>All water</t>
  </si>
  <si>
    <t xml:space="preserve"> loss rate (%)</t>
  </si>
  <si>
    <t>อัตราการใช้น้ำ</t>
  </si>
  <si>
    <t xml:space="preserve"> (ลบ.ม./ราย)</t>
  </si>
  <si>
    <t>Water used rate</t>
  </si>
  <si>
    <t xml:space="preserve"> (Cu.M. per person)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</si>
</sst>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8" formatCode="#,##0.000"/>
  </numFmts>
  <fonts count="16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0"/>
      <name val="MS Sans Serif"/>
      <family val="2"/>
      <charset val="22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0" fontId="2" fillId="0" borderId="0"/>
    <xf numFmtId="0" fontId="8" fillId="0" borderId="0"/>
    <xf numFmtId="0" fontId="1" fillId="0" borderId="0"/>
  </cellStyleXfs>
  <cellXfs count="10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10" xfId="0" applyFont="1" applyBorder="1"/>
    <xf numFmtId="0" fontId="6" fillId="0" borderId="0" xfId="0" applyFont="1" applyFill="1" applyBorder="1"/>
    <xf numFmtId="3" fontId="6" fillId="0" borderId="1" xfId="0" applyNumberFormat="1" applyFont="1" applyBorder="1"/>
    <xf numFmtId="0" fontId="7" fillId="0" borderId="0" xfId="0" applyFont="1" applyBorder="1"/>
    <xf numFmtId="3" fontId="6" fillId="0" borderId="1" xfId="0" applyNumberFormat="1" applyFont="1" applyBorder="1" applyAlignment="1">
      <alignment horizontal="right" indent="2"/>
    </xf>
    <xf numFmtId="0" fontId="5" fillId="0" borderId="0" xfId="0" applyFont="1" applyBorder="1"/>
    <xf numFmtId="0" fontId="6" fillId="0" borderId="8" xfId="0" applyFont="1" applyBorder="1"/>
    <xf numFmtId="0" fontId="6" fillId="0" borderId="6" xfId="0" applyFont="1" applyBorder="1"/>
    <xf numFmtId="0" fontId="6" fillId="0" borderId="11" xfId="0" applyFont="1" applyBorder="1"/>
    <xf numFmtId="0" fontId="6" fillId="0" borderId="7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4" applyFont="1" applyBorder="1" applyAlignment="1">
      <alignment horizontal="left"/>
    </xf>
    <xf numFmtId="3" fontId="6" fillId="0" borderId="3" xfId="0" applyNumberFormat="1" applyFont="1" applyBorder="1"/>
    <xf numFmtId="3" fontId="6" fillId="0" borderId="1" xfId="0" applyNumberFormat="1" applyFont="1" applyBorder="1" applyAlignment="1">
      <alignment horizontal="right" indent="3"/>
    </xf>
    <xf numFmtId="0" fontId="6" fillId="0" borderId="0" xfId="4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9" xfId="0" applyNumberFormat="1" applyFont="1" applyFill="1" applyBorder="1" applyAlignment="1">
      <alignment horizontal="right" indent="4"/>
    </xf>
    <xf numFmtId="3" fontId="9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/>
    <xf numFmtId="0" fontId="6" fillId="0" borderId="6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3" fontId="6" fillId="0" borderId="1" xfId="0" applyNumberFormat="1" applyFont="1" applyFill="1" applyBorder="1"/>
    <xf numFmtId="3" fontId="6" fillId="0" borderId="3" xfId="0" applyNumberFormat="1" applyFont="1" applyFill="1" applyBorder="1"/>
    <xf numFmtId="3" fontId="6" fillId="0" borderId="1" xfId="0" applyNumberFormat="1" applyFont="1" applyFill="1" applyBorder="1" applyAlignment="1">
      <alignment horizontal="right" indent="2"/>
    </xf>
    <xf numFmtId="3" fontId="6" fillId="0" borderId="9" xfId="0" applyNumberFormat="1" applyFont="1" applyFill="1" applyBorder="1" applyAlignment="1">
      <alignment horizontal="right" indent="4"/>
    </xf>
    <xf numFmtId="3" fontId="6" fillId="0" borderId="1" xfId="0" applyNumberFormat="1" applyFont="1" applyFill="1" applyBorder="1" applyAlignment="1">
      <alignment horizontal="right" indent="3"/>
    </xf>
    <xf numFmtId="0" fontId="6" fillId="0" borderId="1" xfId="0" applyFont="1" applyFill="1" applyBorder="1" applyAlignment="1">
      <alignment horizontal="left"/>
    </xf>
    <xf numFmtId="0" fontId="9" fillId="2" borderId="0" xfId="4" applyFont="1" applyFill="1" applyBorder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3" fontId="9" fillId="2" borderId="3" xfId="0" applyNumberFormat="1" applyFont="1" applyFill="1" applyBorder="1"/>
    <xf numFmtId="3" fontId="9" fillId="2" borderId="1" xfId="0" applyNumberFormat="1" applyFont="1" applyFill="1" applyBorder="1" applyAlignment="1">
      <alignment horizontal="right" indent="3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9" fillId="0" borderId="1" xfId="0" applyNumberFormat="1" applyFont="1" applyFill="1" applyBorder="1"/>
    <xf numFmtId="3" fontId="9" fillId="0" borderId="3" xfId="0" applyNumberFormat="1" applyFont="1" applyFill="1" applyBorder="1"/>
    <xf numFmtId="3" fontId="9" fillId="0" borderId="1" xfId="0" applyNumberFormat="1" applyFont="1" applyFill="1" applyBorder="1" applyAlignment="1">
      <alignment horizontal="right" indent="2"/>
    </xf>
    <xf numFmtId="0" fontId="9" fillId="0" borderId="0" xfId="4" applyFont="1" applyFill="1" applyBorder="1" applyAlignment="1">
      <alignment horizontal="left"/>
    </xf>
    <xf numFmtId="0" fontId="9" fillId="0" borderId="0" xfId="0" applyFont="1" applyFill="1" applyBorder="1"/>
    <xf numFmtId="0" fontId="9" fillId="0" borderId="3" xfId="0" applyFont="1" applyFill="1" applyBorder="1"/>
    <xf numFmtId="0" fontId="7" fillId="0" borderId="0" xfId="0" applyFont="1" applyFill="1"/>
    <xf numFmtId="3" fontId="11" fillId="0" borderId="1" xfId="0" applyNumberFormat="1" applyFont="1" applyBorder="1"/>
    <xf numFmtId="3" fontId="6" fillId="0" borderId="0" xfId="0" applyNumberFormat="1" applyFont="1" applyFill="1" applyBorder="1"/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9" fillId="0" borderId="0" xfId="0" applyNumberFormat="1" applyFont="1" applyFill="1" applyBorder="1"/>
    <xf numFmtId="0" fontId="6" fillId="0" borderId="7" xfId="0" applyFont="1" applyBorder="1" applyAlignment="1">
      <alignment horizontal="center"/>
    </xf>
    <xf numFmtId="3" fontId="9" fillId="0" borderId="9" xfId="0" applyNumberFormat="1" applyFont="1" applyFill="1" applyBorder="1" applyAlignment="1">
      <alignment horizontal="right" indent="2"/>
    </xf>
    <xf numFmtId="3" fontId="7" fillId="0" borderId="1" xfId="0" applyNumberFormat="1" applyFont="1" applyFill="1" applyBorder="1" applyAlignment="1"/>
    <xf numFmtId="4" fontId="9" fillId="0" borderId="9" xfId="0" applyNumberFormat="1" applyFont="1" applyFill="1" applyBorder="1" applyAlignment="1">
      <alignment horizontal="right" indent="4"/>
    </xf>
    <xf numFmtId="3" fontId="9" fillId="0" borderId="1" xfId="0" applyNumberFormat="1" applyFont="1" applyFill="1" applyBorder="1" applyAlignment="1"/>
    <xf numFmtId="4" fontId="6" fillId="0" borderId="9" xfId="0" applyNumberFormat="1" applyFont="1" applyFill="1" applyBorder="1" applyAlignment="1">
      <alignment horizontal="right" indent="4"/>
    </xf>
    <xf numFmtId="4" fontId="6" fillId="0" borderId="9" xfId="0" applyNumberFormat="1" applyFont="1" applyBorder="1" applyAlignment="1">
      <alignment horizontal="right" indent="4"/>
    </xf>
    <xf numFmtId="188" fontId="9" fillId="0" borderId="9" xfId="0" applyNumberFormat="1" applyFont="1" applyFill="1" applyBorder="1" applyAlignment="1">
      <alignment horizontal="right" indent="3"/>
    </xf>
    <xf numFmtId="188" fontId="6" fillId="0" borderId="9" xfId="0" applyNumberFormat="1" applyFont="1" applyFill="1" applyBorder="1" applyAlignment="1">
      <alignment horizontal="right" indent="3"/>
    </xf>
    <xf numFmtId="188" fontId="6" fillId="0" borderId="9" xfId="0" quotePrefix="1" applyNumberFormat="1" applyFont="1" applyFill="1" applyBorder="1" applyAlignment="1">
      <alignment horizontal="right" indent="3"/>
    </xf>
    <xf numFmtId="3" fontId="14" fillId="0" borderId="1" xfId="0" applyNumberFormat="1" applyFont="1" applyBorder="1"/>
    <xf numFmtId="3" fontId="14" fillId="0" borderId="3" xfId="0" applyNumberFormat="1" applyFont="1" applyBorder="1"/>
    <xf numFmtId="3" fontId="14" fillId="0" borderId="0" xfId="0" applyNumberFormat="1" applyFont="1" applyBorder="1"/>
    <xf numFmtId="3" fontId="14" fillId="0" borderId="9" xfId="0" applyNumberFormat="1" applyFont="1" applyBorder="1"/>
    <xf numFmtId="4" fontId="14" fillId="0" borderId="9" xfId="0" applyNumberFormat="1" applyFont="1" applyBorder="1" applyAlignment="1">
      <alignment horizontal="center"/>
    </xf>
    <xf numFmtId="188" fontId="14" fillId="0" borderId="0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0" xfId="0" applyFont="1" applyBorder="1"/>
    <xf numFmtId="0" fontId="5" fillId="0" borderId="0" xfId="0" applyFont="1" applyFill="1"/>
    <xf numFmtId="0" fontId="4" fillId="0" borderId="0" xfId="0" applyFont="1" applyFill="1" applyBorder="1"/>
    <xf numFmtId="0" fontId="6" fillId="0" borderId="7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3" fontId="14" fillId="0" borderId="0" xfId="0" applyNumberFormat="1" applyFont="1" applyFill="1" applyBorder="1"/>
    <xf numFmtId="0" fontId="6" fillId="0" borderId="4" xfId="0" applyFont="1" applyFill="1" applyBorder="1"/>
    <xf numFmtId="0" fontId="6" fillId="0" borderId="0" xfId="0" applyFont="1" applyFill="1"/>
    <xf numFmtId="0" fontId="4" fillId="0" borderId="0" xfId="0" applyFont="1" applyFill="1"/>
    <xf numFmtId="0" fontId="6" fillId="0" borderId="8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14" fillId="0" borderId="1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</cellXfs>
  <cellStyles count="6">
    <cellStyle name="Comma 2" xfId="1"/>
    <cellStyle name="Normal 2" xfId="2"/>
    <cellStyle name="Normal 2 2" xfId="5"/>
    <cellStyle name="ปกติ" xfId="0" builtinId="0"/>
    <cellStyle name="ปกติ 2" xfId="3"/>
    <cellStyle name="ปกติ_T-19.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23</xdr:row>
      <xdr:rowOff>66675</xdr:rowOff>
    </xdr:from>
    <xdr:to>
      <xdr:col>16</xdr:col>
      <xdr:colOff>28575</xdr:colOff>
      <xdr:row>25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629775" y="6953250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0</xdr:colOff>
      <xdr:row>0</xdr:row>
      <xdr:rowOff>9525</xdr:rowOff>
    </xdr:from>
    <xdr:to>
      <xdr:col>17</xdr:col>
      <xdr:colOff>0</xdr:colOff>
      <xdr:row>21</xdr:row>
      <xdr:rowOff>0</xdr:rowOff>
    </xdr:to>
    <xdr:grpSp>
      <xdr:nvGrpSpPr>
        <xdr:cNvPr id="3" name="Group 222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11496675" y="9525"/>
          <a:ext cx="600075" cy="7048500"/>
          <a:chOff x="987" y="0"/>
          <a:chExt cx="77" cy="690"/>
        </a:xfrm>
      </xdr:grpSpPr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4" y="33"/>
            <a:ext cx="40" cy="2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5" name="Text Box 1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87" y="0"/>
            <a:ext cx="7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6" name="Straight Connector 12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93" y="363"/>
            <a:ext cx="65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G18" sqref="G18"/>
    </sheetView>
  </sheetViews>
  <sheetFormatPr defaultColWidth="9.140625" defaultRowHeight="18.75"/>
  <cols>
    <col min="1" max="1" width="1.85546875" style="1" customWidth="1"/>
    <col min="2" max="2" width="5.7109375" style="1" customWidth="1"/>
    <col min="3" max="3" width="5.5703125" style="1" customWidth="1"/>
    <col min="4" max="4" width="4.85546875" style="1" customWidth="1"/>
    <col min="5" max="5" width="15.5703125" style="1" customWidth="1"/>
    <col min="6" max="6" width="2.42578125" style="1" customWidth="1"/>
    <col min="7" max="7" width="12.140625" style="1" customWidth="1"/>
    <col min="8" max="8" width="3.42578125" style="1" customWidth="1"/>
    <col min="9" max="9" width="12.42578125" style="93" customWidth="1"/>
    <col min="10" max="10" width="15.28515625" style="1" customWidth="1"/>
    <col min="11" max="11" width="21" style="93" customWidth="1"/>
    <col min="12" max="12" width="16.42578125" style="1" customWidth="1"/>
    <col min="13" max="13" width="21" style="1" customWidth="1"/>
    <col min="14" max="14" width="15.7109375" style="1" customWidth="1"/>
    <col min="15" max="15" width="19" style="1" customWidth="1"/>
    <col min="16" max="16" width="1.7109375" style="12" customWidth="1"/>
    <col min="17" max="17" width="7.28515625" style="12" customWidth="1"/>
    <col min="18" max="16384" width="9.140625" style="12"/>
  </cols>
  <sheetData>
    <row r="1" spans="1:19" s="18" customFormat="1">
      <c r="A1" s="2"/>
      <c r="B1" s="2" t="s">
        <v>0</v>
      </c>
      <c r="C1" s="3">
        <v>20.3</v>
      </c>
      <c r="D1" s="2" t="s">
        <v>38</v>
      </c>
      <c r="E1" s="2"/>
      <c r="F1" s="2"/>
      <c r="G1" s="2"/>
      <c r="H1" s="2"/>
      <c r="I1" s="83"/>
      <c r="J1" s="2"/>
      <c r="K1" s="83"/>
      <c r="L1" s="2"/>
      <c r="M1" s="2"/>
      <c r="N1" s="2"/>
      <c r="O1" s="2"/>
    </row>
    <row r="2" spans="1:19" s="16" customFormat="1">
      <c r="A2" s="5"/>
      <c r="B2" s="2" t="s">
        <v>5</v>
      </c>
      <c r="C2" s="3">
        <v>20.3</v>
      </c>
      <c r="D2" s="2" t="s">
        <v>39</v>
      </c>
      <c r="E2" s="5"/>
      <c r="F2" s="5"/>
      <c r="G2" s="5"/>
      <c r="H2" s="5"/>
      <c r="I2" s="57"/>
      <c r="J2" s="5"/>
      <c r="K2" s="57"/>
      <c r="L2" s="57"/>
      <c r="M2" s="57"/>
      <c r="N2" s="5"/>
      <c r="O2" s="5"/>
    </row>
    <row r="3" spans="1:19" ht="6" customHeight="1">
      <c r="A3" s="12"/>
      <c r="B3" s="12"/>
      <c r="C3" s="12"/>
      <c r="D3" s="12"/>
      <c r="E3" s="12"/>
      <c r="F3" s="12"/>
      <c r="G3" s="12"/>
      <c r="H3" s="12"/>
      <c r="I3" s="84"/>
      <c r="J3" s="12"/>
      <c r="K3" s="84"/>
      <c r="L3" s="12"/>
      <c r="M3" s="12"/>
      <c r="N3" s="12"/>
    </row>
    <row r="4" spans="1:19" s="8" customFormat="1" ht="20.25" customHeight="1">
      <c r="A4" s="19"/>
      <c r="B4" s="19"/>
      <c r="C4" s="19"/>
      <c r="D4" s="19"/>
      <c r="E4" s="20"/>
      <c r="F4" s="21"/>
      <c r="G4" s="19"/>
      <c r="H4" s="19"/>
      <c r="I4" s="85"/>
      <c r="J4" s="22"/>
      <c r="K4" s="94" t="s">
        <v>12</v>
      </c>
      <c r="L4" s="64"/>
      <c r="M4" s="64"/>
      <c r="N4" s="35"/>
      <c r="O4" s="35"/>
    </row>
    <row r="5" spans="1:19" s="8" customFormat="1" ht="20.25" customHeight="1">
      <c r="A5" s="100"/>
      <c r="B5" s="100"/>
      <c r="C5" s="100"/>
      <c r="D5" s="100"/>
      <c r="E5" s="6"/>
      <c r="G5" s="99" t="s">
        <v>42</v>
      </c>
      <c r="H5" s="100"/>
      <c r="I5" s="86" t="s">
        <v>42</v>
      </c>
      <c r="J5" s="60" t="s">
        <v>42</v>
      </c>
      <c r="K5" s="87" t="s">
        <v>14</v>
      </c>
      <c r="L5" s="23"/>
      <c r="M5" s="23"/>
      <c r="O5" s="60"/>
      <c r="P5" s="62"/>
    </row>
    <row r="6" spans="1:19" s="8" customFormat="1" ht="20.25" customHeight="1">
      <c r="A6" s="100" t="s">
        <v>3</v>
      </c>
      <c r="B6" s="100"/>
      <c r="C6" s="100"/>
      <c r="D6" s="100"/>
      <c r="E6" s="99" t="s">
        <v>13</v>
      </c>
      <c r="F6" s="101"/>
      <c r="G6" s="99" t="s">
        <v>44</v>
      </c>
      <c r="H6" s="101"/>
      <c r="I6" s="86" t="s">
        <v>45</v>
      </c>
      <c r="J6" s="23" t="s">
        <v>43</v>
      </c>
      <c r="K6" s="95" t="s">
        <v>48</v>
      </c>
      <c r="L6" s="23" t="s">
        <v>51</v>
      </c>
      <c r="M6" s="23" t="s">
        <v>55</v>
      </c>
      <c r="N6" s="60" t="s">
        <v>15</v>
      </c>
      <c r="O6" s="60" t="s">
        <v>4</v>
      </c>
    </row>
    <row r="7" spans="1:19" s="8" customFormat="1" ht="17.25">
      <c r="E7" s="60" t="s">
        <v>16</v>
      </c>
      <c r="F7" s="61"/>
      <c r="G7" s="99" t="s">
        <v>16</v>
      </c>
      <c r="H7" s="101"/>
      <c r="I7" s="87" t="s">
        <v>16</v>
      </c>
      <c r="J7" s="23" t="s">
        <v>47</v>
      </c>
      <c r="K7" s="95" t="s">
        <v>49</v>
      </c>
      <c r="L7" s="23" t="s">
        <v>52</v>
      </c>
      <c r="M7" s="23" t="s">
        <v>56</v>
      </c>
      <c r="N7" s="60" t="s">
        <v>17</v>
      </c>
      <c r="O7" s="60"/>
    </row>
    <row r="8" spans="1:19" s="8" customFormat="1" ht="17.25">
      <c r="E8" s="60" t="s">
        <v>18</v>
      </c>
      <c r="F8" s="61"/>
      <c r="G8" s="99" t="s">
        <v>19</v>
      </c>
      <c r="H8" s="101"/>
      <c r="I8" s="88" t="s">
        <v>46</v>
      </c>
      <c r="J8" s="23" t="s">
        <v>20</v>
      </c>
      <c r="K8" s="87" t="s">
        <v>50</v>
      </c>
      <c r="L8" s="23" t="s">
        <v>53</v>
      </c>
      <c r="M8" s="23" t="s">
        <v>57</v>
      </c>
      <c r="N8" s="60" t="s">
        <v>21</v>
      </c>
      <c r="O8" s="60"/>
    </row>
    <row r="9" spans="1:19" s="8" customFormat="1" ht="17.25">
      <c r="A9" s="9"/>
      <c r="B9" s="9"/>
      <c r="C9" s="9"/>
      <c r="D9" s="9"/>
      <c r="E9" s="49" t="s">
        <v>22</v>
      </c>
      <c r="F9" s="50"/>
      <c r="G9" s="102" t="s">
        <v>22</v>
      </c>
      <c r="H9" s="103"/>
      <c r="I9" s="89" t="s">
        <v>22</v>
      </c>
      <c r="J9" s="24" t="s">
        <v>22</v>
      </c>
      <c r="K9" s="89" t="s">
        <v>22</v>
      </c>
      <c r="L9" s="24" t="s">
        <v>54</v>
      </c>
      <c r="M9" s="24" t="s">
        <v>58</v>
      </c>
      <c r="N9" s="60" t="s">
        <v>23</v>
      </c>
      <c r="O9" s="49"/>
    </row>
    <row r="10" spans="1:19" s="8" customFormat="1" ht="3" customHeight="1">
      <c r="E10" s="6"/>
      <c r="F10" s="7"/>
      <c r="I10" s="14"/>
      <c r="J10" s="6"/>
      <c r="K10" s="86"/>
      <c r="L10" s="62"/>
      <c r="M10" s="62"/>
      <c r="N10" s="35"/>
      <c r="O10" s="60"/>
    </row>
    <row r="11" spans="1:19" s="82" customFormat="1" ht="22.5" customHeight="1">
      <c r="A11" s="97" t="s">
        <v>1</v>
      </c>
      <c r="B11" s="97"/>
      <c r="C11" s="97"/>
      <c r="D11" s="98"/>
      <c r="E11" s="74">
        <f>E12+E13+E14+E16+E18+E19+E21</f>
        <v>30285370</v>
      </c>
      <c r="F11" s="75"/>
      <c r="G11" s="76">
        <f>G12+G13+G14+G15+G16+G17+G18+G19+G21</f>
        <v>37533258.780000001</v>
      </c>
      <c r="H11" s="75"/>
      <c r="I11" s="90">
        <f>I12+I13+I14+I15+I16+I17+I18+I19+I21</f>
        <v>31990028</v>
      </c>
      <c r="J11" s="77">
        <f>J12+J13+J14+J15+J16+J17+J18+J19+J21</f>
        <v>26538839</v>
      </c>
      <c r="K11" s="96">
        <f>K12+K13+K14+K15+K16+K17+K18+K19+K21</f>
        <v>680527</v>
      </c>
      <c r="L11" s="78">
        <f>L12+L13+L14+L15+L16+L17+L19+L21</f>
        <v>296.52</v>
      </c>
      <c r="M11" s="79">
        <f>M12+M13+M14+M15+M16+M17+M19+M21</f>
        <v>5.3410000000000002</v>
      </c>
      <c r="N11" s="80">
        <f>N12+N13+N14+N15+N16+N17+N18+N19+N21</f>
        <v>81188</v>
      </c>
      <c r="O11" s="81" t="s">
        <v>2</v>
      </c>
    </row>
    <row r="12" spans="1:19" s="14" customFormat="1" ht="36.950000000000003" customHeight="1">
      <c r="A12" s="36"/>
      <c r="B12" s="44" t="s">
        <v>24</v>
      </c>
      <c r="C12" s="45"/>
      <c r="D12" s="46"/>
      <c r="E12" s="66">
        <v>12096000</v>
      </c>
      <c r="F12" s="47"/>
      <c r="G12" s="51">
        <v>12096000</v>
      </c>
      <c r="H12" s="52"/>
      <c r="I12" s="63">
        <v>11570400</v>
      </c>
      <c r="J12" s="53">
        <v>11570400</v>
      </c>
      <c r="K12" s="32">
        <v>525600</v>
      </c>
      <c r="L12" s="67">
        <v>23.01</v>
      </c>
      <c r="M12" s="71">
        <v>0.46500000000000002</v>
      </c>
      <c r="N12" s="48">
        <v>24859</v>
      </c>
      <c r="O12" s="43" t="s">
        <v>25</v>
      </c>
      <c r="R12" s="8"/>
    </row>
    <row r="13" spans="1:19" s="14" customFormat="1" ht="37.5" customHeight="1">
      <c r="A13" s="36"/>
      <c r="B13" s="28" t="s">
        <v>6</v>
      </c>
      <c r="C13" s="36"/>
      <c r="D13" s="37"/>
      <c r="E13" s="38">
        <v>795700</v>
      </c>
      <c r="F13" s="39"/>
      <c r="G13" s="38">
        <v>775473</v>
      </c>
      <c r="H13" s="39"/>
      <c r="I13" s="59">
        <v>679717</v>
      </c>
      <c r="J13" s="40">
        <v>553005.0899257008</v>
      </c>
      <c r="K13" s="41">
        <v>1509</v>
      </c>
      <c r="L13" s="69">
        <v>32.479999999999997</v>
      </c>
      <c r="M13" s="72">
        <v>0.64500000000000002</v>
      </c>
      <c r="N13" s="42">
        <v>2260</v>
      </c>
      <c r="O13" s="43" t="s">
        <v>26</v>
      </c>
    </row>
    <row r="14" spans="1:19" s="14" customFormat="1" ht="37.5" customHeight="1">
      <c r="A14" s="36"/>
      <c r="B14" s="28" t="s">
        <v>7</v>
      </c>
      <c r="C14" s="36"/>
      <c r="D14" s="37"/>
      <c r="E14" s="38">
        <v>775990</v>
      </c>
      <c r="F14" s="39"/>
      <c r="G14" s="38">
        <v>762594</v>
      </c>
      <c r="H14" s="39"/>
      <c r="I14" s="59">
        <v>668428</v>
      </c>
      <c r="J14" s="40">
        <v>576596.9100742992</v>
      </c>
      <c r="K14" s="41">
        <v>1108</v>
      </c>
      <c r="L14" s="69">
        <v>32.479999999999997</v>
      </c>
      <c r="M14" s="72">
        <v>0.64500000000000002</v>
      </c>
      <c r="N14" s="42">
        <v>2608</v>
      </c>
      <c r="O14" s="43" t="s">
        <v>27</v>
      </c>
    </row>
    <row r="15" spans="1:19" s="14" customFormat="1" ht="37.5" customHeight="1">
      <c r="A15" s="36"/>
      <c r="B15" s="28" t="s">
        <v>8</v>
      </c>
      <c r="C15" s="36"/>
      <c r="D15" s="37"/>
      <c r="E15" s="58" t="s">
        <v>41</v>
      </c>
      <c r="F15" s="39"/>
      <c r="G15" s="38">
        <v>1513972.5321043131</v>
      </c>
      <c r="H15" s="39"/>
      <c r="I15" s="59">
        <v>1489614</v>
      </c>
      <c r="J15" s="40">
        <v>1068577.3871552113</v>
      </c>
      <c r="K15" s="41">
        <v>587</v>
      </c>
      <c r="L15" s="69">
        <v>41.69</v>
      </c>
      <c r="M15" s="73">
        <v>0.71</v>
      </c>
      <c r="N15" s="42">
        <v>3113</v>
      </c>
      <c r="O15" s="43" t="s">
        <v>28</v>
      </c>
      <c r="S15" s="59"/>
    </row>
    <row r="16" spans="1:19" s="14" customFormat="1" ht="37.5" customHeight="1">
      <c r="A16" s="36"/>
      <c r="B16" s="28" t="s">
        <v>9</v>
      </c>
      <c r="C16" s="36"/>
      <c r="D16" s="37"/>
      <c r="E16" s="38">
        <v>5249430</v>
      </c>
      <c r="F16" s="39"/>
      <c r="G16" s="38">
        <v>5317672</v>
      </c>
      <c r="H16" s="39"/>
      <c r="I16" s="59">
        <v>4872769</v>
      </c>
      <c r="J16" s="40">
        <v>2392207</v>
      </c>
      <c r="K16" s="41">
        <v>2643</v>
      </c>
      <c r="L16" s="69">
        <v>55.01</v>
      </c>
      <c r="M16" s="72">
        <v>0.58899999999999997</v>
      </c>
      <c r="N16" s="42">
        <v>11228</v>
      </c>
      <c r="O16" s="34" t="s">
        <v>29</v>
      </c>
      <c r="S16" s="59"/>
    </row>
    <row r="17" spans="1:19" s="14" customFormat="1" ht="37.5" customHeight="1">
      <c r="A17" s="36"/>
      <c r="B17" s="28" t="s">
        <v>10</v>
      </c>
      <c r="C17" s="36"/>
      <c r="D17" s="37"/>
      <c r="E17" s="58" t="s">
        <v>41</v>
      </c>
      <c r="F17" s="39"/>
      <c r="G17" s="38">
        <v>1528283.525583148</v>
      </c>
      <c r="H17" s="39"/>
      <c r="I17" s="59">
        <v>1503694</v>
      </c>
      <c r="J17" s="40">
        <v>1317114.6194086347</v>
      </c>
      <c r="K17" s="41">
        <v>235</v>
      </c>
      <c r="L17" s="69">
        <v>41.69</v>
      </c>
      <c r="M17" s="73">
        <v>0.71</v>
      </c>
      <c r="N17" s="42">
        <v>4573</v>
      </c>
      <c r="O17" s="34" t="s">
        <v>37</v>
      </c>
      <c r="S17" s="59"/>
    </row>
    <row r="18" spans="1:19" s="14" customFormat="1" ht="37.5" customHeight="1">
      <c r="B18" s="54" t="s">
        <v>30</v>
      </c>
      <c r="C18" s="55"/>
      <c r="D18" s="56"/>
      <c r="E18" s="51">
        <v>3008250</v>
      </c>
      <c r="F18" s="52"/>
      <c r="G18" s="51">
        <v>2866700</v>
      </c>
      <c r="H18" s="52"/>
      <c r="I18" s="68">
        <v>1503870</v>
      </c>
      <c r="J18" s="53">
        <v>1503870</v>
      </c>
      <c r="K18" s="32">
        <v>144550</v>
      </c>
      <c r="L18" s="67" t="s">
        <v>40</v>
      </c>
      <c r="M18" s="71" t="s">
        <v>40</v>
      </c>
      <c r="N18" s="33">
        <v>4293</v>
      </c>
      <c r="O18" s="34" t="s">
        <v>31</v>
      </c>
    </row>
    <row r="19" spans="1:19" s="8" customFormat="1" ht="37.5" customHeight="1">
      <c r="B19" s="28" t="s">
        <v>32</v>
      </c>
      <c r="D19" s="7"/>
      <c r="E19" s="29">
        <v>563600</v>
      </c>
      <c r="F19" s="29"/>
      <c r="G19" s="30">
        <v>6777259.9423125386</v>
      </c>
      <c r="H19" s="31"/>
      <c r="I19" s="29">
        <v>4217012</v>
      </c>
      <c r="J19" s="65">
        <v>3340055.993436154</v>
      </c>
      <c r="K19" s="32">
        <v>860</v>
      </c>
      <c r="L19" s="67">
        <v>41.69</v>
      </c>
      <c r="M19" s="71">
        <v>0.71</v>
      </c>
      <c r="N19" s="33">
        <v>14751</v>
      </c>
      <c r="O19" s="34" t="s">
        <v>33</v>
      </c>
    </row>
    <row r="20" spans="1:19" s="8" customFormat="1" ht="37.5" customHeight="1">
      <c r="B20" s="28"/>
      <c r="D20" s="7"/>
      <c r="E20" s="29"/>
      <c r="F20" s="29"/>
      <c r="G20" s="30"/>
      <c r="H20" s="31"/>
      <c r="I20" s="29"/>
      <c r="J20" s="65"/>
      <c r="K20" s="32"/>
      <c r="L20" s="67"/>
      <c r="M20" s="71"/>
      <c r="N20" s="33"/>
      <c r="O20" s="34"/>
    </row>
    <row r="21" spans="1:19" s="8" customFormat="1" ht="37.5" customHeight="1">
      <c r="B21" s="25" t="s">
        <v>11</v>
      </c>
      <c r="D21" s="7"/>
      <c r="E21" s="15">
        <v>7796400</v>
      </c>
      <c r="F21" s="26"/>
      <c r="G21" s="15">
        <v>5895303.7800000012</v>
      </c>
      <c r="H21" s="26"/>
      <c r="I21" s="59">
        <v>5484524</v>
      </c>
      <c r="J21" s="17">
        <v>4217012</v>
      </c>
      <c r="K21" s="41">
        <v>3435</v>
      </c>
      <c r="L21" s="70">
        <v>28.47</v>
      </c>
      <c r="M21" s="72">
        <v>0.86699999999999999</v>
      </c>
      <c r="N21" s="27">
        <v>13503</v>
      </c>
      <c r="O21" s="6" t="s">
        <v>34</v>
      </c>
    </row>
    <row r="22" spans="1:19" s="8" customFormat="1" ht="3" customHeight="1">
      <c r="A22" s="9"/>
      <c r="B22" s="9"/>
      <c r="C22" s="9"/>
      <c r="D22" s="10"/>
      <c r="E22" s="11"/>
      <c r="F22" s="10"/>
      <c r="G22" s="11"/>
      <c r="H22" s="10"/>
      <c r="I22" s="91"/>
      <c r="J22" s="13"/>
      <c r="K22" s="91"/>
      <c r="L22" s="9"/>
      <c r="M22" s="9"/>
      <c r="N22" s="11"/>
      <c r="O22" s="11"/>
    </row>
    <row r="23" spans="1:19" s="8" customFormat="1" ht="3" customHeight="1">
      <c r="A23" s="4"/>
      <c r="B23" s="4"/>
      <c r="C23" s="4"/>
      <c r="D23" s="4"/>
      <c r="E23" s="4"/>
      <c r="F23" s="4"/>
      <c r="G23" s="4"/>
      <c r="H23" s="4"/>
      <c r="I23" s="92"/>
      <c r="J23" s="4"/>
      <c r="K23" s="92"/>
      <c r="L23" s="4"/>
      <c r="M23" s="4"/>
      <c r="N23" s="4"/>
      <c r="O23" s="4"/>
    </row>
    <row r="24" spans="1:19" s="8" customFormat="1" ht="17.25">
      <c r="A24" s="4"/>
      <c r="B24" s="4" t="s">
        <v>35</v>
      </c>
      <c r="C24" s="4"/>
      <c r="D24" s="4"/>
      <c r="E24" s="4"/>
      <c r="F24" s="4"/>
      <c r="G24" s="4"/>
      <c r="H24" s="4"/>
      <c r="I24" s="92"/>
      <c r="J24" s="4"/>
      <c r="K24" s="92" t="s">
        <v>36</v>
      </c>
      <c r="L24" s="4"/>
      <c r="M24" s="4"/>
      <c r="N24" s="4"/>
      <c r="O24" s="4"/>
    </row>
    <row r="25" spans="1:19" ht="13.5" customHeight="1"/>
  </sheetData>
  <mergeCells count="9">
    <mergeCell ref="A11:D11"/>
    <mergeCell ref="G5:H5"/>
    <mergeCell ref="G7:H7"/>
    <mergeCell ref="G9:H9"/>
    <mergeCell ref="A5:D5"/>
    <mergeCell ref="A6:D6"/>
    <mergeCell ref="E6:F6"/>
    <mergeCell ref="G6:H6"/>
    <mergeCell ref="G8:H8"/>
  </mergeCells>
  <pageMargins left="0.18" right="0.16" top="0.34" bottom="0.36" header="0.3" footer="0.3"/>
  <pageSetup paperSize="9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T-20.3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2019-08-14T04:53:49Z</cp:lastPrinted>
  <dcterms:created xsi:type="dcterms:W3CDTF">2004-08-16T17:13:42Z</dcterms:created>
  <dcterms:modified xsi:type="dcterms:W3CDTF">2019-11-05T03:02:42Z</dcterms:modified>
</cp:coreProperties>
</file>