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@ฝ่ายวิชาการสถิติและวางแผน\@เอกสารรายงานสถิติ\รายงาน สรง\รายงานสรง2561\สรง 61_2\up\"/>
    </mc:Choice>
  </mc:AlternateContent>
  <bookViews>
    <workbookView xWindow="0" yWindow="0" windowWidth="20490" windowHeight="7800"/>
  </bookViews>
  <sheets>
    <sheet name="7-2" sheetId="7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7" l="1"/>
  <c r="B18" i="7" l="1"/>
  <c r="B17" i="7"/>
  <c r="B16" i="7"/>
  <c r="F15" i="7"/>
  <c r="D15" i="7"/>
  <c r="B13" i="7"/>
  <c r="B12" i="7"/>
  <c r="F11" i="7"/>
  <c r="F6" i="7" s="1"/>
  <c r="D11" i="7"/>
  <c r="B10" i="7"/>
  <c r="B9" i="7"/>
  <c r="B8" i="7"/>
  <c r="B7" i="7"/>
  <c r="D6" i="7"/>
  <c r="D36" i="7" l="1"/>
  <c r="D28" i="7"/>
  <c r="D24" i="7"/>
  <c r="D37" i="7"/>
  <c r="D33" i="7"/>
  <c r="D29" i="7"/>
  <c r="D25" i="7"/>
  <c r="D34" i="7"/>
  <c r="D30" i="7"/>
  <c r="D35" i="7"/>
  <c r="D31" i="7"/>
  <c r="D27" i="7"/>
  <c r="D32" i="7"/>
  <c r="B15" i="7"/>
  <c r="D26" i="7"/>
  <c r="B11" i="7"/>
  <c r="F37" i="7" l="1"/>
  <c r="F33" i="7"/>
  <c r="F29" i="7"/>
  <c r="F25" i="7"/>
  <c r="F34" i="7"/>
  <c r="F30" i="7"/>
  <c r="F26" i="7"/>
  <c r="F35" i="7"/>
  <c r="F31" i="7"/>
  <c r="F36" i="7"/>
  <c r="F24" i="7"/>
  <c r="F27" i="7"/>
  <c r="D22" i="7"/>
  <c r="F32" i="7"/>
  <c r="B6" i="7"/>
  <c r="F28" i="7"/>
  <c r="B31" i="7" l="1"/>
  <c r="B27" i="7"/>
  <c r="B36" i="7"/>
  <c r="B37" i="7"/>
  <c r="B33" i="7"/>
  <c r="B29" i="7"/>
  <c r="B25" i="7"/>
  <c r="B35" i="7"/>
  <c r="B26" i="7"/>
  <c r="B24" i="7"/>
  <c r="B30" i="7"/>
  <c r="B34" i="7"/>
  <c r="F22" i="7"/>
  <c r="B28" i="7"/>
  <c r="B32" i="7"/>
  <c r="B22" i="7" l="1"/>
</calcChain>
</file>

<file path=xl/sharedStrings.xml><?xml version="1.0" encoding="utf-8"?>
<sst xmlns="http://schemas.openxmlformats.org/spreadsheetml/2006/main" count="39" uniqueCount="24">
  <si>
    <t>รวม</t>
  </si>
  <si>
    <t>ชาย</t>
  </si>
  <si>
    <t>หญิง</t>
  </si>
  <si>
    <t>จำนวน</t>
  </si>
  <si>
    <t>ร้อยละ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</si>
  <si>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</si>
  <si>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</si>
  <si>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</si>
  <si>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</si>
  <si>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</si>
  <si>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ระดับมัธยมศึกษาตอนต้น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</si>
  <si>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</si>
  <si>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</si>
  <si>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</si>
  <si>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</si>
  <si>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</si>
  <si>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</si>
  <si>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</si>
  <si>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สายวิชาการศึกษาระดับมหาวิทยาลัย</t>
  </si>
  <si>
    <t>7.  อื่น ๆ</t>
  </si>
  <si>
    <t>8.  ไม่ทราบ</t>
  </si>
  <si>
    <t>ตารางที่  7  จำนวน และร้อยละของประชากรอายุ  15  ปีขึ้นไป ที่มีงานทำ จำแนกตามระดับการศึกษาที่สำเร็จ</t>
  </si>
  <si>
    <t>หมายเหตุ: - - ต่ำกว่าร้อยละ 0.1</t>
  </si>
  <si>
    <t xml:space="preserve">                  และเพศ  จังหวัดเชียงใหม่   ไตรมาสที่ 2 :  (เมษายน - มิถุนายน)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</si>
</sst>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87" formatCode="0.0"/>
    <numFmt numFmtId="188" formatCode="#,##0.0"/>
    <numFmt numFmtId="189" formatCode="_-* #,##0.0_-;\-* #,##0.0_-;_-* &quot;-&quot;?_-;_-@_-"/>
    <numFmt numFmtId="190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6"/>
      <color indexed="8"/>
      <name val="TH SarabunPSK"/>
      <family val="2"/>
    </font>
    <font>
      <sz val="16"/>
      <color indexed="10"/>
      <name val="TH SarabunPSK"/>
      <family val="2"/>
    </font>
    <font>
      <b/>
      <sz val="16"/>
      <color indexed="1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right"/>
    </xf>
    <xf numFmtId="187" fontId="3" fillId="0" borderId="0" xfId="0" applyNumberFormat="1" applyFont="1" applyBorder="1" applyAlignment="1">
      <alignment vertical="center"/>
    </xf>
    <xf numFmtId="3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3" fontId="4" fillId="0" borderId="0" xfId="0" applyNumberFormat="1" applyFont="1" applyAlignment="1">
      <alignment horizontal="right"/>
    </xf>
    <xf numFmtId="3" fontId="3" fillId="0" borderId="0" xfId="0" applyNumberFormat="1" applyFont="1" applyFill="1" applyBorder="1" applyAlignment="1">
      <alignment horizontal="right" vertical="center"/>
    </xf>
    <xf numFmtId="187" fontId="2" fillId="0" borderId="0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 applyBorder="1"/>
    <xf numFmtId="187" fontId="3" fillId="0" borderId="0" xfId="0" applyNumberFormat="1" applyFont="1" applyFill="1" applyBorder="1" applyAlignment="1">
      <alignment horizontal="right" vertical="center"/>
    </xf>
    <xf numFmtId="41" fontId="2" fillId="0" borderId="0" xfId="0" applyNumberFormat="1" applyFont="1" applyAlignment="1">
      <alignment horizontal="right"/>
    </xf>
    <xf numFmtId="0" fontId="5" fillId="0" borderId="0" xfId="0" applyFont="1" applyBorder="1" applyAlignment="1">
      <alignment vertical="center"/>
    </xf>
    <xf numFmtId="41" fontId="3" fillId="0" borderId="0" xfId="0" applyNumberFormat="1" applyFont="1" applyAlignment="1">
      <alignment horizontal="right"/>
    </xf>
    <xf numFmtId="0" fontId="3" fillId="0" borderId="0" xfId="0" applyFont="1" applyBorder="1" applyAlignment="1" applyProtection="1">
      <alignment vertical="center"/>
    </xf>
    <xf numFmtId="41" fontId="3" fillId="0" borderId="0" xfId="0" applyNumberFormat="1" applyFont="1" applyFill="1" applyBorder="1" applyAlignment="1">
      <alignment horizontal="right" vertical="center"/>
    </xf>
    <xf numFmtId="188" fontId="3" fillId="0" borderId="0" xfId="0" applyNumberFormat="1" applyFont="1" applyBorder="1" applyAlignment="1" applyProtection="1">
      <alignment vertical="center"/>
    </xf>
    <xf numFmtId="189" fontId="3" fillId="0" borderId="0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190" fontId="2" fillId="0" borderId="0" xfId="1" applyNumberFormat="1" applyFont="1" applyFill="1" applyBorder="1" applyAlignment="1">
      <alignment horizontal="right" vertical="center"/>
    </xf>
    <xf numFmtId="0" fontId="4" fillId="0" borderId="0" xfId="0" applyFont="1"/>
    <xf numFmtId="190" fontId="3" fillId="0" borderId="0" xfId="1" applyNumberFormat="1" applyFont="1" applyBorder="1" applyAlignment="1">
      <alignment horizontal="right" vertical="center"/>
    </xf>
    <xf numFmtId="41" fontId="2" fillId="0" borderId="0" xfId="0" applyNumberFormat="1" applyFont="1" applyFill="1" applyBorder="1" applyAlignment="1">
      <alignment horizontal="right"/>
    </xf>
    <xf numFmtId="41" fontId="2" fillId="0" borderId="0" xfId="0" applyNumberFormat="1" applyFont="1" applyFill="1" applyBorder="1" applyAlignment="1" applyProtection="1">
      <alignment horizontal="right"/>
    </xf>
    <xf numFmtId="41" fontId="3" fillId="0" borderId="0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right" vertical="center"/>
    </xf>
    <xf numFmtId="41" fontId="5" fillId="0" borderId="0" xfId="0" applyNumberFormat="1" applyFont="1" applyFill="1" applyBorder="1" applyAlignment="1">
      <alignment horizontal="right" vertical="center"/>
    </xf>
    <xf numFmtId="187" fontId="7" fillId="0" borderId="0" xfId="0" applyNumberFormat="1" applyFont="1" applyBorder="1" applyAlignment="1">
      <alignment horizontal="right" vertical="center"/>
    </xf>
    <xf numFmtId="4" fontId="2" fillId="0" borderId="0" xfId="0" applyNumberFormat="1" applyFont="1" applyBorder="1" applyAlignment="1">
      <alignment horizontal="right"/>
    </xf>
    <xf numFmtId="189" fontId="6" fillId="0" borderId="0" xfId="0" applyNumberFormat="1" applyFont="1" applyFill="1" applyBorder="1" applyAlignment="1">
      <alignment horizontal="right" vertical="center"/>
    </xf>
    <xf numFmtId="188" fontId="3" fillId="0" borderId="0" xfId="0" applyNumberFormat="1" applyFont="1" applyBorder="1" applyAlignment="1">
      <alignment horizontal="right"/>
    </xf>
    <xf numFmtId="4" fontId="3" fillId="0" borderId="0" xfId="0" applyNumberFormat="1" applyFont="1" applyFill="1" applyBorder="1" applyAlignment="1">
      <alignment horizontal="right" vertical="center"/>
    </xf>
    <xf numFmtId="4" fontId="3" fillId="0" borderId="0" xfId="0" applyNumberFormat="1" applyFont="1" applyBorder="1" applyAlignment="1">
      <alignment vertical="center"/>
    </xf>
    <xf numFmtId="188" fontId="3" fillId="0" borderId="0" xfId="0" applyNumberFormat="1" applyFont="1" applyBorder="1" applyAlignment="1">
      <alignment vertical="center"/>
    </xf>
    <xf numFmtId="188" fontId="3" fillId="0" borderId="0" xfId="0" applyNumberFormat="1" applyFont="1" applyFill="1" applyBorder="1" applyAlignment="1">
      <alignment horizontal="right" vertical="center"/>
    </xf>
    <xf numFmtId="189" fontId="6" fillId="0" borderId="0" xfId="0" applyNumberFormat="1" applyFont="1" applyBorder="1" applyAlignment="1">
      <alignment horizontal="right" vertical="center"/>
    </xf>
    <xf numFmtId="187" fontId="3" fillId="0" borderId="2" xfId="0" applyNumberFormat="1" applyFont="1" applyFill="1" applyBorder="1" applyAlignment="1">
      <alignment horizontal="righ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zoomScaleNormal="100" zoomScalePageLayoutView="70" workbookViewId="0">
      <selection activeCell="C10" sqref="C10"/>
    </sheetView>
  </sheetViews>
  <sheetFormatPr defaultRowHeight="26.25" customHeight="1" x14ac:dyDescent="0.5"/>
  <cols>
    <col min="1" max="1" width="39.42578125" style="1" customWidth="1"/>
    <col min="2" max="2" width="11.7109375" style="2" customWidth="1"/>
    <col min="3" max="3" width="5.7109375" style="2" customWidth="1"/>
    <col min="4" max="4" width="11.7109375" style="2" customWidth="1"/>
    <col min="5" max="5" width="5.7109375" style="2" customWidth="1"/>
    <col min="6" max="6" width="14" style="2" customWidth="1"/>
    <col min="7" max="7" width="3.42578125" style="2" customWidth="1"/>
    <col min="8" max="8" width="9.28515625" style="2" customWidth="1"/>
    <col min="9" max="9" width="11.28515625" style="2" bestFit="1" customWidth="1"/>
    <col min="10" max="10" width="9.28515625" style="2" customWidth="1"/>
    <col min="11" max="11" width="9.28515625" style="2" bestFit="1" customWidth="1"/>
    <col min="12" max="12" width="10" style="2" bestFit="1" customWidth="1"/>
    <col min="13" max="13" width="9.28515625" style="2" bestFit="1" customWidth="1"/>
    <col min="14" max="14" width="10" style="2" bestFit="1" customWidth="1"/>
    <col min="15" max="15" width="9.28515625" style="2" bestFit="1" customWidth="1"/>
    <col min="16" max="16384" width="9.140625" style="2"/>
  </cols>
  <sheetData>
    <row r="1" spans="1:16" s="1" customFormat="1" ht="24" customHeight="1" x14ac:dyDescent="0.5">
      <c r="A1" s="1" t="s">
        <v>21</v>
      </c>
      <c r="B1" s="2"/>
      <c r="C1" s="2"/>
      <c r="D1" s="2"/>
      <c r="E1" s="2"/>
      <c r="F1" s="2"/>
      <c r="G1" s="2"/>
      <c r="H1" s="3"/>
      <c r="I1" s="3"/>
      <c r="J1" s="3"/>
    </row>
    <row r="2" spans="1:16" s="1" customFormat="1" ht="24" customHeight="1" x14ac:dyDescent="0.5">
      <c r="A2" s="1" t="s">
        <v>23</v>
      </c>
      <c r="B2" s="2"/>
      <c r="C2" s="2"/>
      <c r="D2" s="2"/>
      <c r="E2" s="2"/>
      <c r="F2" s="2"/>
      <c r="G2" s="2"/>
      <c r="H2" s="3"/>
      <c r="I2"/>
      <c r="J2"/>
      <c r="K2"/>
      <c r="L2"/>
      <c r="M2"/>
      <c r="N2"/>
      <c r="O2"/>
      <c r="P2"/>
    </row>
    <row r="3" spans="1:16" ht="8.1" customHeight="1" x14ac:dyDescent="0.5">
      <c r="I3"/>
      <c r="J3"/>
      <c r="K3"/>
      <c r="L3"/>
      <c r="M3"/>
      <c r="N3"/>
      <c r="O3"/>
      <c r="P3"/>
    </row>
    <row r="4" spans="1:16" s="1" customFormat="1" ht="30" customHeight="1" x14ac:dyDescent="0.5">
      <c r="A4" s="4" t="s">
        <v>5</v>
      </c>
      <c r="B4" s="4" t="s">
        <v>0</v>
      </c>
      <c r="C4" s="4"/>
      <c r="D4" s="4" t="s">
        <v>1</v>
      </c>
      <c r="E4" s="4"/>
      <c r="F4" s="4" t="s">
        <v>2</v>
      </c>
      <c r="G4" s="4"/>
      <c r="H4" s="3"/>
      <c r="I4"/>
      <c r="J4"/>
      <c r="K4"/>
      <c r="L4"/>
      <c r="M4"/>
      <c r="N4"/>
      <c r="O4"/>
      <c r="P4"/>
    </row>
    <row r="5" spans="1:16" s="1" customFormat="1" ht="18.95" customHeight="1" x14ac:dyDescent="0.5">
      <c r="A5" s="3"/>
      <c r="B5" s="13" t="s">
        <v>3</v>
      </c>
      <c r="C5" s="13"/>
      <c r="D5" s="13"/>
      <c r="E5" s="13"/>
      <c r="F5" s="13"/>
      <c r="G5" s="13"/>
      <c r="H5" s="8"/>
      <c r="I5"/>
      <c r="J5"/>
      <c r="K5"/>
      <c r="L5"/>
      <c r="M5"/>
      <c r="N5"/>
      <c r="O5"/>
      <c r="P5"/>
    </row>
    <row r="6" spans="1:16" s="1" customFormat="1" ht="18.95" customHeight="1" x14ac:dyDescent="0.55000000000000004">
      <c r="A6" s="3" t="s">
        <v>6</v>
      </c>
      <c r="B6" s="17">
        <f>D6+F6</f>
        <v>1054532.1299999999</v>
      </c>
      <c r="C6" s="28"/>
      <c r="D6" s="17">
        <f>D7+D8+D9+D10+D11+D15+D20</f>
        <v>548153.84</v>
      </c>
      <c r="E6" s="29"/>
      <c r="F6" s="17">
        <f>F7+F8+F9+F10+F11+F15+F20</f>
        <v>506378.29000000004</v>
      </c>
      <c r="G6" s="7"/>
      <c r="H6" s="25"/>
      <c r="I6"/>
      <c r="J6"/>
      <c r="L6"/>
      <c r="M6"/>
      <c r="O6"/>
      <c r="P6"/>
    </row>
    <row r="7" spans="1:16" ht="18.95" customHeight="1" x14ac:dyDescent="0.55000000000000004">
      <c r="A7" s="18" t="s">
        <v>7</v>
      </c>
      <c r="B7" s="19">
        <f>D7+F7</f>
        <v>137632.64000000001</v>
      </c>
      <c r="C7" s="21"/>
      <c r="D7" s="19">
        <v>61696.04</v>
      </c>
      <c r="E7" s="21"/>
      <c r="F7" s="19">
        <v>75936.600000000006</v>
      </c>
      <c r="G7" s="10"/>
      <c r="H7" s="12"/>
      <c r="I7" s="9"/>
      <c r="L7" s="9"/>
      <c r="M7"/>
      <c r="O7"/>
      <c r="P7"/>
    </row>
    <row r="8" spans="1:16" ht="18.95" customHeight="1" x14ac:dyDescent="0.55000000000000004">
      <c r="A8" s="2" t="s">
        <v>8</v>
      </c>
      <c r="B8" s="19">
        <f t="shared" ref="B8:B18" si="0">D8+F8</f>
        <v>226912.26</v>
      </c>
      <c r="C8" s="21"/>
      <c r="D8" s="19">
        <v>121922.86</v>
      </c>
      <c r="E8" s="21"/>
      <c r="F8" s="19">
        <v>104989.4</v>
      </c>
      <c r="G8" s="10"/>
      <c r="H8" s="12"/>
      <c r="I8" s="9"/>
      <c r="L8" s="9"/>
      <c r="M8"/>
      <c r="O8"/>
      <c r="P8"/>
    </row>
    <row r="9" spans="1:16" ht="18.95" customHeight="1" x14ac:dyDescent="0.55000000000000004">
      <c r="A9" s="20" t="s">
        <v>9</v>
      </c>
      <c r="B9" s="19">
        <f t="shared" si="0"/>
        <v>162662.83000000002</v>
      </c>
      <c r="C9" s="21"/>
      <c r="D9" s="19">
        <v>86519.77</v>
      </c>
      <c r="E9" s="21"/>
      <c r="F9" s="19">
        <v>76143.06</v>
      </c>
      <c r="G9" s="10"/>
      <c r="H9" s="12"/>
      <c r="I9" s="25"/>
      <c r="L9" s="12"/>
      <c r="M9"/>
      <c r="O9"/>
      <c r="P9"/>
    </row>
    <row r="10" spans="1:16" ht="18.95" customHeight="1" x14ac:dyDescent="0.55000000000000004">
      <c r="A10" s="20" t="s">
        <v>10</v>
      </c>
      <c r="B10" s="19">
        <f t="shared" si="0"/>
        <v>152628.72</v>
      </c>
      <c r="C10" s="21"/>
      <c r="D10" s="19">
        <v>86718.2</v>
      </c>
      <c r="E10" s="21"/>
      <c r="F10" s="19">
        <v>65910.52</v>
      </c>
      <c r="G10" s="10"/>
      <c r="H10" s="12"/>
      <c r="I10"/>
      <c r="L10" s="9"/>
      <c r="M10"/>
      <c r="O10"/>
      <c r="P10"/>
    </row>
    <row r="11" spans="1:16" ht="20.25" customHeight="1" x14ac:dyDescent="0.55000000000000004">
      <c r="A11" s="2" t="s">
        <v>11</v>
      </c>
      <c r="B11" s="19">
        <f t="shared" si="0"/>
        <v>160785.07999999999</v>
      </c>
      <c r="C11" s="30"/>
      <c r="D11" s="30">
        <f>SUM(D12:D14)</f>
        <v>88072.62</v>
      </c>
      <c r="E11" s="30"/>
      <c r="F11" s="30">
        <f>SUM(F12:F14)</f>
        <v>72712.459999999992</v>
      </c>
      <c r="G11" s="31"/>
      <c r="H11" s="12"/>
      <c r="I11"/>
      <c r="M11"/>
      <c r="O11"/>
      <c r="P11"/>
    </row>
    <row r="12" spans="1:16" ht="18.95" customHeight="1" x14ac:dyDescent="0.55000000000000004">
      <c r="A12" s="20" t="s">
        <v>12</v>
      </c>
      <c r="B12" s="19">
        <f t="shared" si="0"/>
        <v>136383.58000000002</v>
      </c>
      <c r="C12" s="21"/>
      <c r="D12" s="19">
        <v>73995.16</v>
      </c>
      <c r="E12" s="21"/>
      <c r="F12" s="19">
        <v>62388.42</v>
      </c>
      <c r="G12" s="10"/>
      <c r="H12" s="12"/>
      <c r="I12"/>
      <c r="L12" s="9"/>
      <c r="M12"/>
      <c r="O12"/>
      <c r="P12"/>
    </row>
    <row r="13" spans="1:16" ht="18.95" customHeight="1" x14ac:dyDescent="0.55000000000000004">
      <c r="A13" s="20" t="s">
        <v>13</v>
      </c>
      <c r="B13" s="19">
        <f t="shared" si="0"/>
        <v>23869.410000000003</v>
      </c>
      <c r="C13" s="21"/>
      <c r="D13" s="19">
        <v>13545.37</v>
      </c>
      <c r="E13" s="21"/>
      <c r="F13" s="19">
        <v>10324.040000000001</v>
      </c>
      <c r="G13" s="10"/>
      <c r="H13" s="12"/>
      <c r="I13"/>
      <c r="L13"/>
      <c r="M13"/>
      <c r="O13"/>
      <c r="P13"/>
    </row>
    <row r="14" spans="1:16" ht="18.95" customHeight="1" x14ac:dyDescent="0.55000000000000004">
      <c r="A14" s="22" t="s">
        <v>14</v>
      </c>
      <c r="B14" s="19">
        <v>0</v>
      </c>
      <c r="C14" s="21"/>
      <c r="D14" s="19">
        <v>532.09</v>
      </c>
      <c r="E14" s="32"/>
      <c r="F14" s="19">
        <v>0</v>
      </c>
      <c r="G14" s="10"/>
      <c r="H14" s="12"/>
      <c r="I14"/>
      <c r="L14"/>
      <c r="M14"/>
      <c r="O14"/>
      <c r="P14"/>
    </row>
    <row r="15" spans="1:16" ht="18.95" customHeight="1" x14ac:dyDescent="0.55000000000000004">
      <c r="A15" s="2" t="s">
        <v>15</v>
      </c>
      <c r="B15" s="19">
        <f t="shared" si="0"/>
        <v>212323.03999999998</v>
      </c>
      <c r="C15" s="30"/>
      <c r="D15" s="30">
        <f>SUM(D16:D18)</f>
        <v>102128.14</v>
      </c>
      <c r="E15" s="30"/>
      <c r="F15" s="30">
        <f>SUM(F16:F18)</f>
        <v>110194.9</v>
      </c>
      <c r="G15" s="10"/>
      <c r="H15" s="12"/>
      <c r="I15"/>
      <c r="L15"/>
      <c r="M15"/>
      <c r="O15"/>
      <c r="P15"/>
    </row>
    <row r="16" spans="1:16" ht="18.95" customHeight="1" x14ac:dyDescent="0.55000000000000004">
      <c r="A16" s="22" t="s">
        <v>16</v>
      </c>
      <c r="B16" s="19">
        <f t="shared" si="0"/>
        <v>136753.84999999998</v>
      </c>
      <c r="C16" s="21"/>
      <c r="D16" s="19">
        <v>63867.56</v>
      </c>
      <c r="E16" s="21"/>
      <c r="F16" s="19">
        <v>72886.289999999994</v>
      </c>
      <c r="G16" s="10"/>
      <c r="H16" s="12"/>
      <c r="I16"/>
      <c r="L16"/>
      <c r="M16"/>
      <c r="O16"/>
      <c r="P16"/>
    </row>
    <row r="17" spans="1:16" ht="18.95" customHeight="1" x14ac:dyDescent="0.55000000000000004">
      <c r="A17" s="22" t="s">
        <v>17</v>
      </c>
      <c r="B17" s="19">
        <f t="shared" si="0"/>
        <v>50497.84</v>
      </c>
      <c r="C17" s="21"/>
      <c r="D17" s="19">
        <v>30946.080000000002</v>
      </c>
      <c r="E17" s="21"/>
      <c r="F17" s="19">
        <v>19551.759999999998</v>
      </c>
      <c r="G17" s="10"/>
      <c r="H17" s="12"/>
      <c r="I17"/>
      <c r="L17"/>
      <c r="M17"/>
      <c r="O17"/>
      <c r="P17"/>
    </row>
    <row r="18" spans="1:16" ht="18.95" customHeight="1" x14ac:dyDescent="0.55000000000000004">
      <c r="A18" s="22" t="s">
        <v>18</v>
      </c>
      <c r="B18" s="19">
        <f t="shared" si="0"/>
        <v>25071.35</v>
      </c>
      <c r="C18" s="21"/>
      <c r="D18" s="19">
        <v>7314.5</v>
      </c>
      <c r="E18" s="21"/>
      <c r="F18" s="19">
        <v>17756.849999999999</v>
      </c>
      <c r="G18" s="10"/>
      <c r="H18" s="12"/>
      <c r="I18" s="1"/>
      <c r="M18"/>
      <c r="O18"/>
      <c r="P18"/>
    </row>
    <row r="19" spans="1:16" ht="18.95" customHeight="1" x14ac:dyDescent="0.55000000000000004">
      <c r="A19" s="20" t="s">
        <v>19</v>
      </c>
      <c r="B19" s="19">
        <v>0</v>
      </c>
      <c r="C19" s="21"/>
      <c r="D19" s="19">
        <v>0</v>
      </c>
      <c r="E19" s="21"/>
      <c r="F19" s="19">
        <v>0</v>
      </c>
      <c r="G19" s="10"/>
      <c r="H19" s="12"/>
      <c r="I19" s="1"/>
    </row>
    <row r="20" spans="1:16" ht="18.95" customHeight="1" x14ac:dyDescent="0.55000000000000004">
      <c r="A20" s="20" t="s">
        <v>20</v>
      </c>
      <c r="B20" s="19">
        <f>D20+F20</f>
        <v>1587.56</v>
      </c>
      <c r="C20" s="21"/>
      <c r="D20" s="19">
        <v>1096.21</v>
      </c>
      <c r="E20" s="21"/>
      <c r="F20" s="19">
        <v>491.35</v>
      </c>
      <c r="G20" s="10"/>
      <c r="H20" s="12"/>
      <c r="I20" s="1"/>
    </row>
    <row r="21" spans="1:16" ht="18.95" customHeight="1" x14ac:dyDescent="0.5">
      <c r="A21" s="3"/>
      <c r="B21" s="3" t="s">
        <v>4</v>
      </c>
      <c r="C21" s="3"/>
      <c r="D21" s="3"/>
      <c r="E21" s="3"/>
      <c r="F21" s="3"/>
      <c r="G21" s="3"/>
      <c r="I21" s="26"/>
      <c r="J21" s="26"/>
    </row>
    <row r="22" spans="1:16" ht="18.95" customHeight="1" x14ac:dyDescent="0.5">
      <c r="A22" s="3" t="s">
        <v>6</v>
      </c>
      <c r="B22" s="11">
        <f>SUM(B24:B28,B32,B36:B37)</f>
        <v>99.999999999999986</v>
      </c>
      <c r="C22" s="11"/>
      <c r="D22" s="11">
        <f>SUM(D24:D28,D32,D36:D37)</f>
        <v>100</v>
      </c>
      <c r="E22" s="11"/>
      <c r="F22" s="11">
        <f>SUM(F24:F28,F32,F36:F37)</f>
        <v>99.999999999999972</v>
      </c>
      <c r="G22" s="11"/>
      <c r="H22" s="27"/>
      <c r="I22" s="27"/>
      <c r="J22" s="27"/>
    </row>
    <row r="23" spans="1:16" ht="8.1" customHeight="1" x14ac:dyDescent="0.55000000000000004">
      <c r="B23" s="33"/>
      <c r="C23" s="33"/>
      <c r="D23" s="11"/>
      <c r="E23" s="33"/>
      <c r="F23" s="11"/>
      <c r="G23" s="11"/>
      <c r="H23" s="34"/>
      <c r="I23" s="27"/>
      <c r="J23" s="27"/>
    </row>
    <row r="24" spans="1:16" ht="18.95" customHeight="1" x14ac:dyDescent="0.55000000000000004">
      <c r="A24" s="18" t="s">
        <v>7</v>
      </c>
      <c r="B24" s="23">
        <f t="shared" ref="B24:B37" si="1">(B7*100)/$B$6</f>
        <v>13.051535945139959</v>
      </c>
      <c r="C24" s="35"/>
      <c r="D24" s="23">
        <f>(D7*100)/$D$6</f>
        <v>11.255241776651607</v>
      </c>
      <c r="E24" s="35"/>
      <c r="F24" s="23">
        <f>(F7*100)/$F$6</f>
        <v>14.99602204509992</v>
      </c>
      <c r="G24" s="16"/>
      <c r="H24" s="34"/>
      <c r="I24" s="36"/>
      <c r="J24" s="5"/>
    </row>
    <row r="25" spans="1:16" ht="18.95" customHeight="1" x14ac:dyDescent="0.55000000000000004">
      <c r="A25" s="2" t="s">
        <v>8</v>
      </c>
      <c r="B25" s="23">
        <f t="shared" si="1"/>
        <v>21.517813781548792</v>
      </c>
      <c r="C25" s="35"/>
      <c r="D25" s="23">
        <f t="shared" ref="D25:D37" si="2">(D8*100)/$D$6</f>
        <v>22.242452958096582</v>
      </c>
      <c r="E25" s="35"/>
      <c r="F25" s="23">
        <f t="shared" ref="F25:F37" si="3">(F8*100)/$F$6</f>
        <v>20.73339281587289</v>
      </c>
      <c r="G25" s="16"/>
      <c r="H25" s="34"/>
      <c r="I25" s="36"/>
      <c r="J25" s="5"/>
    </row>
    <row r="26" spans="1:16" ht="18.95" customHeight="1" x14ac:dyDescent="0.55000000000000004">
      <c r="A26" s="20" t="s">
        <v>9</v>
      </c>
      <c r="B26" s="23">
        <f t="shared" si="1"/>
        <v>15.425118436173209</v>
      </c>
      <c r="C26" s="35"/>
      <c r="D26" s="23">
        <f t="shared" si="2"/>
        <v>15.783848198527625</v>
      </c>
      <c r="E26" s="35"/>
      <c r="F26" s="23">
        <f t="shared" si="3"/>
        <v>15.036793935221827</v>
      </c>
      <c r="G26" s="16"/>
      <c r="H26" s="37"/>
      <c r="I26" s="36"/>
      <c r="J26" s="5"/>
      <c r="K26" s="6"/>
    </row>
    <row r="27" spans="1:16" ht="18.95" customHeight="1" x14ac:dyDescent="0.5">
      <c r="A27" s="20" t="s">
        <v>10</v>
      </c>
      <c r="B27" s="23">
        <f t="shared" si="1"/>
        <v>14.47359598232441</v>
      </c>
      <c r="C27" s="35"/>
      <c r="D27" s="23">
        <f t="shared" si="2"/>
        <v>15.820047890205423</v>
      </c>
      <c r="E27" s="35"/>
      <c r="F27" s="23">
        <f t="shared" si="3"/>
        <v>13.01606354411442</v>
      </c>
      <c r="G27" s="16"/>
      <c r="H27" s="38"/>
      <c r="I27" s="39"/>
      <c r="K27" s="6"/>
    </row>
    <row r="28" spans="1:16" ht="18.95" customHeight="1" x14ac:dyDescent="0.5">
      <c r="A28" s="2" t="s">
        <v>11</v>
      </c>
      <c r="B28" s="23">
        <f t="shared" si="1"/>
        <v>15.247053686263689</v>
      </c>
      <c r="C28" s="23"/>
      <c r="D28" s="23">
        <f t="shared" si="2"/>
        <v>16.06713545963666</v>
      </c>
      <c r="E28" s="23"/>
      <c r="F28" s="23">
        <f t="shared" si="3"/>
        <v>14.359316233719259</v>
      </c>
      <c r="G28" s="16"/>
      <c r="H28" s="38"/>
      <c r="I28" s="39"/>
    </row>
    <row r="29" spans="1:16" ht="18.95" customHeight="1" x14ac:dyDescent="0.5">
      <c r="A29" s="20" t="s">
        <v>12</v>
      </c>
      <c r="B29" s="23">
        <f t="shared" si="1"/>
        <v>12.933089103695687</v>
      </c>
      <c r="C29" s="35"/>
      <c r="D29" s="23">
        <f t="shared" si="2"/>
        <v>13.498976856570048</v>
      </c>
      <c r="E29" s="35"/>
      <c r="F29" s="23">
        <f t="shared" si="3"/>
        <v>12.320516347570903</v>
      </c>
      <c r="G29" s="16"/>
      <c r="H29" s="38"/>
      <c r="I29" s="39"/>
    </row>
    <row r="30" spans="1:16" ht="18.95" customHeight="1" x14ac:dyDescent="0.5">
      <c r="A30" s="20" t="s">
        <v>13</v>
      </c>
      <c r="B30" s="23">
        <f t="shared" si="1"/>
        <v>2.2635071346759257</v>
      </c>
      <c r="C30" s="35"/>
      <c r="D30" s="23">
        <f t="shared" si="2"/>
        <v>2.4710891380419775</v>
      </c>
      <c r="E30" s="35"/>
      <c r="F30" s="23">
        <f t="shared" si="3"/>
        <v>2.0387998861483578</v>
      </c>
      <c r="G30" s="16"/>
      <c r="H30" s="38"/>
      <c r="I30" s="40"/>
    </row>
    <row r="31" spans="1:16" ht="18.95" customHeight="1" x14ac:dyDescent="0.5">
      <c r="A31" s="22" t="s">
        <v>14</v>
      </c>
      <c r="B31" s="23">
        <f t="shared" si="1"/>
        <v>0</v>
      </c>
      <c r="C31" s="35"/>
      <c r="D31" s="23">
        <f t="shared" si="2"/>
        <v>9.7069465024636162E-2</v>
      </c>
      <c r="E31" s="35"/>
      <c r="F31" s="23">
        <f t="shared" si="3"/>
        <v>0</v>
      </c>
      <c r="G31" s="16"/>
      <c r="H31" s="38"/>
      <c r="I31" s="40"/>
    </row>
    <row r="32" spans="1:16" ht="18.95" customHeight="1" x14ac:dyDescent="0.5">
      <c r="A32" s="2" t="s">
        <v>15</v>
      </c>
      <c r="B32" s="23">
        <f t="shared" si="1"/>
        <v>20.134335783585843</v>
      </c>
      <c r="C32" s="23"/>
      <c r="D32" s="23">
        <f t="shared" si="2"/>
        <v>18.63129153669707</v>
      </c>
      <c r="E32" s="23"/>
      <c r="F32" s="23">
        <f t="shared" si="3"/>
        <v>21.761379225005872</v>
      </c>
      <c r="G32" s="16"/>
      <c r="H32" s="38"/>
      <c r="I32" s="40"/>
    </row>
    <row r="33" spans="1:11" ht="18.95" customHeight="1" x14ac:dyDescent="0.5">
      <c r="A33" s="22" t="s">
        <v>16</v>
      </c>
      <c r="B33" s="23">
        <f t="shared" si="1"/>
        <v>12.968201357695948</v>
      </c>
      <c r="C33" s="23"/>
      <c r="D33" s="23">
        <f t="shared" si="2"/>
        <v>11.651393338775115</v>
      </c>
      <c r="E33" s="23"/>
      <c r="F33" s="23">
        <f t="shared" si="3"/>
        <v>14.393644324680663</v>
      </c>
      <c r="G33" s="16"/>
      <c r="H33" s="38"/>
      <c r="I33" s="40"/>
      <c r="K33" s="6"/>
    </row>
    <row r="34" spans="1:11" ht="18.95" customHeight="1" x14ac:dyDescent="0.5">
      <c r="A34" s="22" t="s">
        <v>17</v>
      </c>
      <c r="B34" s="23">
        <f t="shared" si="1"/>
        <v>4.7886487820906893</v>
      </c>
      <c r="C34" s="23"/>
      <c r="D34" s="23">
        <f t="shared" si="2"/>
        <v>5.6455100268931808</v>
      </c>
      <c r="E34" s="23"/>
      <c r="F34" s="23">
        <f t="shared" si="3"/>
        <v>3.8610975995831094</v>
      </c>
      <c r="G34" s="16"/>
      <c r="H34" s="38"/>
      <c r="I34" s="40"/>
    </row>
    <row r="35" spans="1:11" ht="18.95" customHeight="1" x14ac:dyDescent="0.5">
      <c r="A35" s="22" t="s">
        <v>18</v>
      </c>
      <c r="B35" s="23">
        <f t="shared" si="1"/>
        <v>2.3774856437992082</v>
      </c>
      <c r="C35" s="23"/>
      <c r="D35" s="23">
        <f t="shared" si="2"/>
        <v>1.3343881710287755</v>
      </c>
      <c r="E35" s="23"/>
      <c r="F35" s="23">
        <f t="shared" si="3"/>
        <v>3.5066373007420988</v>
      </c>
      <c r="G35" s="16"/>
      <c r="I35" s="40"/>
    </row>
    <row r="36" spans="1:11" ht="18.95" customHeight="1" x14ac:dyDescent="0.5">
      <c r="A36" s="20" t="s">
        <v>19</v>
      </c>
      <c r="B36" s="23">
        <f t="shared" si="1"/>
        <v>0</v>
      </c>
      <c r="C36" s="23"/>
      <c r="D36" s="23">
        <f t="shared" si="2"/>
        <v>0</v>
      </c>
      <c r="E36" s="23"/>
      <c r="F36" s="23">
        <f t="shared" si="3"/>
        <v>0</v>
      </c>
      <c r="G36" s="16"/>
      <c r="I36" s="40"/>
    </row>
    <row r="37" spans="1:11" ht="18.95" customHeight="1" x14ac:dyDescent="0.5">
      <c r="A37" s="20" t="s">
        <v>20</v>
      </c>
      <c r="B37" s="23">
        <f t="shared" si="1"/>
        <v>0.15054638496410727</v>
      </c>
      <c r="C37" s="35"/>
      <c r="D37" s="23">
        <f t="shared" si="2"/>
        <v>0.19998218018503711</v>
      </c>
      <c r="E37" s="41"/>
      <c r="F37" s="23">
        <f t="shared" si="3"/>
        <v>9.7032200965803644E-2</v>
      </c>
      <c r="G37" s="16"/>
      <c r="I37" s="40"/>
    </row>
    <row r="38" spans="1:11" ht="8.1" customHeight="1" x14ac:dyDescent="0.5">
      <c r="A38" s="24"/>
      <c r="B38" s="24"/>
      <c r="C38" s="24"/>
      <c r="D38" s="24"/>
      <c r="E38" s="24"/>
      <c r="F38" s="42"/>
      <c r="G38" s="24"/>
      <c r="I38" s="16"/>
    </row>
    <row r="39" spans="1:11" ht="7.5" customHeight="1" x14ac:dyDescent="0.5">
      <c r="A39" s="2"/>
      <c r="I39" s="16"/>
    </row>
    <row r="40" spans="1:11" ht="21.95" customHeight="1" x14ac:dyDescent="0.55000000000000004">
      <c r="A40" s="2" t="s">
        <v>22</v>
      </c>
      <c r="B40" s="6"/>
      <c r="C40" s="6"/>
      <c r="D40" s="6"/>
      <c r="E40" s="6"/>
      <c r="F40" s="6"/>
      <c r="I40" s="14"/>
      <c r="J40" s="15"/>
      <c r="K40" s="15"/>
    </row>
    <row r="41" spans="1:11" ht="21.95" customHeight="1" x14ac:dyDescent="0.55000000000000004">
      <c r="A41" s="2"/>
      <c r="I41" s="14"/>
      <c r="J41" s="15"/>
      <c r="K41" s="15"/>
    </row>
    <row r="43" spans="1:11" ht="26.25" customHeight="1" x14ac:dyDescent="0.55000000000000004">
      <c r="I43" s="14"/>
      <c r="J43" s="15"/>
    </row>
    <row r="44" spans="1:11" ht="26.25" customHeight="1" x14ac:dyDescent="0.55000000000000004">
      <c r="I44" s="14"/>
      <c r="J44" s="15"/>
    </row>
  </sheetData>
  <printOptions horizontalCentered="1"/>
  <pageMargins left="0.57999999999999996" right="0.24" top="0.98425196850393704" bottom="0.39370078740157483" header="0.39370078740157483" footer="0.39370078740157483"/>
  <pageSetup paperSize="9" firstPageNumber="7" orientation="portrait" useFirstPageNumber="1" horizontalDpi="300" verticalDpi="300" r:id="rId1"/>
  <headerFooter alignWithMargins="0">
    <oddHeader>&amp;C&amp;"TH SarabunPSK,ธรรมดา"&amp;15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7-2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2018-04-03T08:12:16Z</cp:lastPrinted>
  <dcterms:created xsi:type="dcterms:W3CDTF">2018-01-04T06:49:09Z</dcterms:created>
  <dcterms:modified xsi:type="dcterms:W3CDTF">2018-07-17T09:16:37Z</dcterms:modified>
</cp:coreProperties>
</file>