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Q4_61\"/>
    </mc:Choice>
  </mc:AlternateContent>
  <bookViews>
    <workbookView xWindow="9585" yWindow="105" windowWidth="10230" windowHeight="792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</workbook>
</file>

<file path=xl/calcChain.xml><?xml version="1.0" encoding="utf-8"?>
<calcChain xmlns="http://schemas.openxmlformats.org/spreadsheetml/2006/main">
  <c r="D14" i="5" l="1"/>
  <c r="C14" i="5"/>
  <c r="D10" i="5"/>
  <c r="C10" i="5"/>
  <c r="C5" i="5" s="1"/>
  <c r="D5" i="5" l="1"/>
  <c r="D25" i="5" s="1"/>
  <c r="C35" i="5"/>
  <c r="C28" i="5" l="1"/>
  <c r="D28" i="5"/>
  <c r="D27" i="5"/>
  <c r="C33" i="5"/>
  <c r="D33" i="5"/>
  <c r="C32" i="5"/>
  <c r="D32" i="5"/>
  <c r="C31" i="5"/>
  <c r="D31" i="5"/>
  <c r="C23" i="5" l="1"/>
  <c r="D35" i="5" l="1"/>
  <c r="D24" i="5"/>
  <c r="D23" i="5"/>
  <c r="D22" i="5"/>
  <c r="C25" i="5"/>
  <c r="C24" i="5"/>
  <c r="C22" i="5"/>
  <c r="B19" i="5" l="1"/>
  <c r="B17" i="5"/>
  <c r="B16" i="5"/>
  <c r="B15" i="5"/>
  <c r="D30" i="5"/>
  <c r="C30" i="5"/>
  <c r="B12" i="5"/>
  <c r="B11" i="5"/>
  <c r="B27" i="5" s="1"/>
  <c r="B9" i="5"/>
  <c r="B8" i="5"/>
  <c r="B7" i="5"/>
  <c r="B6" i="5"/>
  <c r="B5" i="5"/>
  <c r="B10" i="5" l="1"/>
  <c r="B26" i="5" s="1"/>
  <c r="B14" i="5"/>
  <c r="B30" i="5" s="1"/>
  <c r="B31" i="5"/>
  <c r="B23" i="5"/>
  <c r="B25" i="5"/>
  <c r="B35" i="5"/>
  <c r="B22" i="5"/>
  <c r="B24" i="5"/>
  <c r="B33" i="5"/>
  <c r="B32" i="5"/>
  <c r="C26" i="5"/>
  <c r="C21" i="5" s="1"/>
  <c r="B21" i="5" l="1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<sst xmlns="http://schemas.openxmlformats.org/spreadsheetml/2006/main" count="50" uniqueCount="24">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</sst>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/>
    <xf numFmtId="167" fontId="5" fillId="0" borderId="0" xfId="0" applyNumberFormat="1" applyFont="1" applyBorder="1"/>
    <xf numFmtId="0" fontId="3" fillId="0" borderId="2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5" fontId="5" fillId="0" borderId="0" xfId="0" applyNumberFormat="1" applyFont="1"/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right" vertical="center" indent="1"/>
    </xf>
    <xf numFmtId="166" fontId="5" fillId="0" borderId="0" xfId="0" applyNumberFormat="1" applyFont="1"/>
    <xf numFmtId="166" fontId="5" fillId="0" borderId="0" xfId="0" applyNumberFormat="1" applyFont="1" applyFill="1"/>
    <xf numFmtId="0" fontId="11" fillId="0" borderId="2" xfId="0" applyFont="1" applyBorder="1"/>
    <xf numFmtId="167" fontId="3" fillId="0" borderId="2" xfId="0" applyNumberFormat="1" applyFont="1" applyBorder="1"/>
    <xf numFmtId="166" fontId="3" fillId="0" borderId="0" xfId="0" applyNumberFormat="1" applyFont="1"/>
    <xf numFmtId="166" fontId="3" fillId="0" borderId="2" xfId="0" applyNumberFormat="1" applyFont="1" applyBorder="1"/>
    <xf numFmtId="3" fontId="5" fillId="2" borderId="0" xfId="0" applyNumberFormat="1" applyFont="1" applyFill="1" applyAlignment="1">
      <alignment horizontal="right"/>
    </xf>
    <xf numFmtId="43" fontId="5" fillId="0" borderId="0" xfId="1" applyFont="1"/>
    <xf numFmtId="3" fontId="6" fillId="2" borderId="0" xfId="0" applyNumberFormat="1" applyFont="1" applyFill="1" applyAlignment="1">
      <alignment horizontal="right"/>
    </xf>
    <xf numFmtId="167" fontId="7" fillId="0" borderId="0" xfId="1" quotePrefix="1" applyNumberFormat="1" applyFont="1" applyFill="1" applyAlignment="1">
      <alignment horizontal="right"/>
    </xf>
    <xf numFmtId="0" fontId="5" fillId="2" borderId="0" xfId="0" applyFont="1" applyFill="1"/>
    <xf numFmtId="167" fontId="5" fillId="2" borderId="0" xfId="0" applyNumberFormat="1" applyFont="1" applyFill="1"/>
    <xf numFmtId="165" fontId="5" fillId="2" borderId="0" xfId="0" applyNumberFormat="1" applyFont="1" applyFill="1"/>
    <xf numFmtId="3" fontId="7" fillId="2" borderId="0" xfId="1" quotePrefix="1" applyNumberFormat="1" applyFont="1" applyFill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7" fontId="12" fillId="0" borderId="0" xfId="0" applyNumberFormat="1" applyFont="1" applyFill="1" applyBorder="1" applyAlignment="1">
      <alignment horizontal="right"/>
    </xf>
    <xf numFmtId="167" fontId="12" fillId="2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8"/>
  <sheetViews>
    <sheetView tabSelected="1" topLeftCell="A7" zoomScale="120" zoomScaleNormal="120" workbookViewId="0">
      <selection activeCell="I17" sqref="I17"/>
    </sheetView>
  </sheetViews>
  <sheetFormatPr defaultColWidth="9.09765625" defaultRowHeight="26.25" customHeight="1"/>
  <cols>
    <col min="1" max="1" width="33.69921875" style="2" customWidth="1"/>
    <col min="2" max="4" width="18.69921875" style="1" customWidth="1"/>
    <col min="5" max="5" width="0.8984375" style="1" customWidth="1"/>
    <col min="6" max="6" width="9.09765625" style="1"/>
    <col min="7" max="7" width="10.3984375" style="1" bestFit="1" customWidth="1"/>
    <col min="8" max="16384" width="9.09765625" style="1"/>
  </cols>
  <sheetData>
    <row r="1" spans="1:11" s="2" customFormat="1" ht="30" customHeight="1">
      <c r="A1" s="56" t="s">
        <v>23</v>
      </c>
      <c r="B1" s="56"/>
      <c r="C1" s="56"/>
      <c r="D1" s="56"/>
      <c r="E1" s="56"/>
      <c r="F1" s="15"/>
    </row>
    <row r="2" spans="1:11" s="2" customFormat="1" ht="6" customHeight="1">
      <c r="B2" s="12"/>
      <c r="C2" s="12"/>
      <c r="D2" s="12"/>
      <c r="E2" s="15"/>
      <c r="F2" s="15"/>
    </row>
    <row r="3" spans="1:11" s="4" customFormat="1" ht="27.95" customHeight="1">
      <c r="A3" s="53" t="s">
        <v>4</v>
      </c>
      <c r="B3" s="55" t="s">
        <v>21</v>
      </c>
      <c r="C3" s="55"/>
      <c r="D3" s="55"/>
      <c r="E3" s="26"/>
    </row>
    <row r="4" spans="1:11" s="4" customFormat="1" ht="27.95" customHeight="1">
      <c r="A4" s="54"/>
      <c r="B4" s="34" t="s">
        <v>0</v>
      </c>
      <c r="C4" s="34" t="s">
        <v>1</v>
      </c>
      <c r="D4" s="34" t="s">
        <v>2</v>
      </c>
      <c r="E4" s="27"/>
      <c r="F4" s="16"/>
      <c r="K4" s="17"/>
    </row>
    <row r="5" spans="1:11" s="6" customFormat="1" ht="24.95" customHeight="1">
      <c r="A5" s="5" t="s">
        <v>3</v>
      </c>
      <c r="B5" s="43">
        <f>C5+D5</f>
        <v>451167</v>
      </c>
      <c r="C5" s="43">
        <f>SUM(C6:C10,C14,C19)</f>
        <v>239225</v>
      </c>
      <c r="D5" s="43">
        <f>SUM(D6:D10,D14,D19)</f>
        <v>211942</v>
      </c>
      <c r="E5" s="18"/>
      <c r="F5" s="18"/>
      <c r="G5" s="29"/>
      <c r="H5" s="29"/>
      <c r="I5" s="29"/>
    </row>
    <row r="6" spans="1:11" s="6" customFormat="1" ht="20.25" customHeight="1">
      <c r="A6" s="10" t="s">
        <v>6</v>
      </c>
      <c r="B6" s="41">
        <f t="shared" ref="B6:B12" si="0">C6+D6</f>
        <v>22038</v>
      </c>
      <c r="C6" s="41">
        <v>11059</v>
      </c>
      <c r="D6" s="41">
        <v>10979</v>
      </c>
      <c r="E6" s="7"/>
      <c r="F6" s="9"/>
      <c r="G6" s="33"/>
      <c r="H6" s="33"/>
      <c r="I6" s="33"/>
    </row>
    <row r="7" spans="1:11" s="6" customFormat="1" ht="20.25" customHeight="1">
      <c r="A7" s="3" t="s">
        <v>5</v>
      </c>
      <c r="B7" s="41">
        <f t="shared" si="0"/>
        <v>90837</v>
      </c>
      <c r="C7" s="41">
        <v>42256</v>
      </c>
      <c r="D7" s="41">
        <v>48581</v>
      </c>
      <c r="E7" s="7"/>
      <c r="G7" s="28"/>
      <c r="H7" s="29"/>
      <c r="I7" s="32"/>
    </row>
    <row r="8" spans="1:11" s="6" customFormat="1" ht="20.25" customHeight="1">
      <c r="A8" s="11" t="s">
        <v>7</v>
      </c>
      <c r="B8" s="41">
        <f t="shared" si="0"/>
        <v>103263</v>
      </c>
      <c r="C8" s="41">
        <v>59484</v>
      </c>
      <c r="D8" s="41">
        <v>43779</v>
      </c>
      <c r="E8" s="7"/>
      <c r="G8" s="29"/>
      <c r="H8" s="29"/>
      <c r="I8" s="29"/>
    </row>
    <row r="9" spans="1:11" s="6" customFormat="1" ht="20.25" customHeight="1">
      <c r="A9" s="11" t="s">
        <v>8</v>
      </c>
      <c r="B9" s="41">
        <f t="shared" si="0"/>
        <v>78223</v>
      </c>
      <c r="C9" s="41">
        <v>45840</v>
      </c>
      <c r="D9" s="41">
        <v>32383</v>
      </c>
      <c r="E9" s="7"/>
      <c r="G9" s="29"/>
      <c r="H9" s="29"/>
      <c r="I9" s="29"/>
      <c r="J9" s="3"/>
    </row>
    <row r="10" spans="1:11" s="3" customFormat="1" ht="20.25" customHeight="1">
      <c r="A10" s="3" t="s">
        <v>9</v>
      </c>
      <c r="B10" s="41">
        <f>SUM(B11:B13)</f>
        <v>72790</v>
      </c>
      <c r="C10" s="41">
        <f>SUM(C11:C13)</f>
        <v>39323</v>
      </c>
      <c r="D10" s="41">
        <f>SUM(D11:D13)</f>
        <v>33467</v>
      </c>
      <c r="E10" s="8"/>
      <c r="G10" s="29"/>
      <c r="H10" s="29"/>
      <c r="I10" s="29"/>
    </row>
    <row r="11" spans="1:11" s="3" customFormat="1" ht="20.25" customHeight="1">
      <c r="A11" s="13" t="s">
        <v>10</v>
      </c>
      <c r="B11" s="41">
        <f t="shared" si="0"/>
        <v>51668</v>
      </c>
      <c r="C11" s="41">
        <v>27194</v>
      </c>
      <c r="D11" s="41">
        <v>24474</v>
      </c>
      <c r="E11" s="19"/>
      <c r="G11" s="29"/>
      <c r="H11" s="29"/>
      <c r="I11" s="29"/>
    </row>
    <row r="12" spans="1:11" s="3" customFormat="1" ht="20.25" customHeight="1">
      <c r="A12" s="13" t="s">
        <v>11</v>
      </c>
      <c r="B12" s="41">
        <f t="shared" si="0"/>
        <v>21122</v>
      </c>
      <c r="C12" s="41">
        <v>12129</v>
      </c>
      <c r="D12" s="41">
        <v>8993</v>
      </c>
      <c r="G12" s="29"/>
      <c r="H12" s="29"/>
      <c r="I12" s="29"/>
    </row>
    <row r="13" spans="1:11" s="3" customFormat="1" ht="20.25" customHeight="1">
      <c r="A13" s="14" t="s">
        <v>15</v>
      </c>
      <c r="B13" s="48" t="s">
        <v>22</v>
      </c>
      <c r="C13" s="48" t="s">
        <v>22</v>
      </c>
      <c r="D13" s="48" t="s">
        <v>22</v>
      </c>
      <c r="E13" s="19"/>
      <c r="F13" s="19"/>
      <c r="G13" s="29"/>
      <c r="H13" s="29"/>
      <c r="I13" s="29"/>
    </row>
    <row r="14" spans="1:11" s="3" customFormat="1" ht="20.25" customHeight="1">
      <c r="A14" s="3" t="s">
        <v>18</v>
      </c>
      <c r="B14" s="41">
        <f>SUM(B15:B17)</f>
        <v>81889</v>
      </c>
      <c r="C14" s="41">
        <f>SUM(C15:C17)</f>
        <v>39719</v>
      </c>
      <c r="D14" s="41">
        <f>SUM(D15:D17)</f>
        <v>42170</v>
      </c>
      <c r="E14" s="19"/>
      <c r="F14" s="19"/>
      <c r="G14" s="29"/>
      <c r="H14" s="29"/>
      <c r="I14" s="29"/>
    </row>
    <row r="15" spans="1:11" s="6" customFormat="1" ht="20.25" customHeight="1">
      <c r="A15" s="14" t="s">
        <v>12</v>
      </c>
      <c r="B15" s="41">
        <f>C15+D15</f>
        <v>41808</v>
      </c>
      <c r="C15" s="41">
        <v>20881</v>
      </c>
      <c r="D15" s="41">
        <v>20927</v>
      </c>
      <c r="E15" s="18"/>
      <c r="F15" s="18"/>
      <c r="G15" s="29"/>
      <c r="H15" s="29"/>
      <c r="I15" s="29"/>
    </row>
    <row r="16" spans="1:11" s="6" customFormat="1" ht="20.25" customHeight="1">
      <c r="A16" s="14" t="s">
        <v>13</v>
      </c>
      <c r="B16" s="41">
        <f>C16+D16</f>
        <v>29747</v>
      </c>
      <c r="C16" s="41">
        <v>15570</v>
      </c>
      <c r="D16" s="41">
        <v>14177</v>
      </c>
      <c r="E16" s="7"/>
      <c r="G16" s="29"/>
      <c r="H16" s="29"/>
      <c r="I16" s="29"/>
    </row>
    <row r="17" spans="1:12" s="6" customFormat="1" ht="20.25" customHeight="1">
      <c r="A17" s="14" t="s">
        <v>14</v>
      </c>
      <c r="B17" s="41">
        <f>C17+D17</f>
        <v>10334</v>
      </c>
      <c r="C17" s="41">
        <v>3268</v>
      </c>
      <c r="D17" s="41">
        <v>7066</v>
      </c>
      <c r="E17" s="7"/>
      <c r="G17" s="29"/>
      <c r="H17" s="29"/>
      <c r="I17" s="29"/>
    </row>
    <row r="18" spans="1:12" s="6" customFormat="1" ht="20.25" customHeight="1">
      <c r="A18" s="14" t="s">
        <v>16</v>
      </c>
      <c r="B18" s="48" t="s">
        <v>22</v>
      </c>
      <c r="C18" s="48" t="s">
        <v>22</v>
      </c>
      <c r="D18" s="48" t="s">
        <v>22</v>
      </c>
      <c r="E18" s="7"/>
      <c r="G18" s="29"/>
      <c r="H18" s="29"/>
      <c r="I18" s="29"/>
    </row>
    <row r="19" spans="1:12" s="6" customFormat="1" ht="20.25" customHeight="1">
      <c r="A19" s="14" t="s">
        <v>17</v>
      </c>
      <c r="B19" s="41">
        <f>C19+D19</f>
        <v>2127</v>
      </c>
      <c r="C19" s="41">
        <v>1544</v>
      </c>
      <c r="D19" s="41">
        <v>583</v>
      </c>
      <c r="E19" s="7"/>
      <c r="G19" s="29"/>
      <c r="H19" s="29"/>
      <c r="I19" s="29"/>
    </row>
    <row r="20" spans="1:12" s="3" customFormat="1" ht="33" customHeight="1">
      <c r="B20" s="52" t="s">
        <v>19</v>
      </c>
      <c r="C20" s="52"/>
      <c r="D20" s="52"/>
      <c r="E20" s="19"/>
      <c r="F20" s="42"/>
    </row>
    <row r="21" spans="1:12" s="3" customFormat="1" ht="24.95" customHeight="1">
      <c r="A21" s="16" t="s">
        <v>3</v>
      </c>
      <c r="B21" s="20">
        <f>SUM(B22:B26)+(B30+B35)</f>
        <v>100</v>
      </c>
      <c r="C21" s="20">
        <f t="shared" ref="C21" si="1">SUM(C22:C26)+(C30+C35)</f>
        <v>100</v>
      </c>
      <c r="D21" s="20">
        <v>100</v>
      </c>
      <c r="E21" s="19"/>
      <c r="F21" s="21"/>
      <c r="G21" s="31"/>
      <c r="H21" s="36"/>
      <c r="I21" s="21"/>
      <c r="K21" s="21"/>
    </row>
    <row r="22" spans="1:12" s="3" customFormat="1" ht="20.25" customHeight="1">
      <c r="A22" s="10" t="s">
        <v>6</v>
      </c>
      <c r="B22" s="22">
        <f>B6*100/B5</f>
        <v>4.8846657667781557</v>
      </c>
      <c r="C22" s="22">
        <f>C6*100/C5</f>
        <v>4.6228446023617931</v>
      </c>
      <c r="D22" s="22">
        <f>D6*100/D5</f>
        <v>5.1801908069188745</v>
      </c>
      <c r="F22" s="21"/>
      <c r="G22" s="31"/>
      <c r="H22" s="21"/>
      <c r="K22" s="21"/>
      <c r="L22" s="23"/>
    </row>
    <row r="23" spans="1:12" s="3" customFormat="1" ht="20.25" customHeight="1">
      <c r="A23" s="3" t="s">
        <v>5</v>
      </c>
      <c r="B23" s="22">
        <f>B7*100/B5</f>
        <v>20.13378638065284</v>
      </c>
      <c r="C23" s="22">
        <f>C7*100/C5</f>
        <v>17.663705716375798</v>
      </c>
      <c r="D23" s="22">
        <f>D7*100/D5</f>
        <v>22.92183710637816</v>
      </c>
      <c r="E23" s="19"/>
      <c r="F23" s="24"/>
      <c r="G23" s="21"/>
      <c r="H23" s="21"/>
      <c r="I23" s="21"/>
    </row>
    <row r="24" spans="1:12" s="3" customFormat="1" ht="20.25" customHeight="1">
      <c r="A24" s="11" t="s">
        <v>7</v>
      </c>
      <c r="B24" s="22">
        <f>B8*100/B5</f>
        <v>22.887977179181988</v>
      </c>
      <c r="C24" s="22">
        <f>C8*100/C5</f>
        <v>24.865294179120074</v>
      </c>
      <c r="D24" s="22">
        <f>D8*100/D5</f>
        <v>20.656122901548535</v>
      </c>
      <c r="F24" s="21"/>
      <c r="G24" s="31"/>
      <c r="H24" s="21"/>
    </row>
    <row r="25" spans="1:12" s="3" customFormat="1" ht="20.25" customHeight="1">
      <c r="A25" s="11" t="s">
        <v>8</v>
      </c>
      <c r="B25" s="22">
        <f>B9*100/B5</f>
        <v>17.337925867805048</v>
      </c>
      <c r="C25" s="22">
        <f>C9*100/C5</f>
        <v>19.161876894137318</v>
      </c>
      <c r="D25" s="22">
        <f>D9*100/D5</f>
        <v>15.279180153060743</v>
      </c>
      <c r="F25" s="21"/>
      <c r="G25" s="31"/>
      <c r="H25" s="21"/>
    </row>
    <row r="26" spans="1:12" s="45" customFormat="1" ht="20.25" customHeight="1">
      <c r="A26" s="45" t="s">
        <v>9</v>
      </c>
      <c r="B26" s="49">
        <f>B10*100/B5</f>
        <v>16.133715453479532</v>
      </c>
      <c r="C26" s="49">
        <f>C10*100/C5</f>
        <v>16.437663287699863</v>
      </c>
      <c r="D26" s="51">
        <v>15.7</v>
      </c>
      <c r="F26" s="46"/>
      <c r="G26" s="47"/>
      <c r="H26" s="46"/>
      <c r="I26" s="46"/>
      <c r="L26" s="46"/>
    </row>
    <row r="27" spans="1:12" s="3" customFormat="1" ht="20.25" customHeight="1">
      <c r="A27" s="13" t="s">
        <v>10</v>
      </c>
      <c r="B27" s="49">
        <f>B11*100/B5</f>
        <v>11.452078720296475</v>
      </c>
      <c r="C27" s="51">
        <v>11.3</v>
      </c>
      <c r="D27" s="22">
        <f>D11*100/D5</f>
        <v>11.547498844023364</v>
      </c>
      <c r="F27" s="21"/>
      <c r="G27" s="31"/>
      <c r="H27" s="21"/>
      <c r="K27" s="21"/>
    </row>
    <row r="28" spans="1:12" s="3" customFormat="1" ht="20.25" customHeight="1">
      <c r="A28" s="13" t="s">
        <v>11</v>
      </c>
      <c r="B28" s="50">
        <v>4.5999999999999996</v>
      </c>
      <c r="C28" s="22">
        <f>C12*100/C5</f>
        <v>5.0701222698296586</v>
      </c>
      <c r="D28" s="22">
        <f>D12*100/D5</f>
        <v>4.2431419916769686</v>
      </c>
      <c r="F28" s="21"/>
      <c r="G28" s="31"/>
      <c r="H28" s="21"/>
    </row>
    <row r="29" spans="1:12" s="3" customFormat="1" ht="20.25" customHeight="1">
      <c r="A29" s="14" t="s">
        <v>15</v>
      </c>
      <c r="B29" s="48" t="s">
        <v>22</v>
      </c>
      <c r="C29" s="48" t="s">
        <v>22</v>
      </c>
      <c r="D29" s="48" t="s">
        <v>22</v>
      </c>
      <c r="F29" s="21"/>
      <c r="G29" s="31"/>
      <c r="H29" s="21"/>
    </row>
    <row r="30" spans="1:12" s="45" customFormat="1" ht="20.25" customHeight="1">
      <c r="A30" s="45" t="s">
        <v>18</v>
      </c>
      <c r="B30" s="49">
        <f>B14*100/B5</f>
        <v>18.150485297018619</v>
      </c>
      <c r="C30" s="49">
        <f>C14*100/C5</f>
        <v>16.60319782631414</v>
      </c>
      <c r="D30" s="49">
        <f>D14*100/D5</f>
        <v>19.89695293995527</v>
      </c>
      <c r="F30" s="46"/>
      <c r="G30" s="47"/>
      <c r="H30" s="46"/>
      <c r="I30" s="46"/>
    </row>
    <row r="31" spans="1:12" s="3" customFormat="1" ht="20.25" customHeight="1">
      <c r="A31" s="14" t="s">
        <v>12</v>
      </c>
      <c r="B31" s="22">
        <f>B15*100/B5</f>
        <v>9.2666351927335118</v>
      </c>
      <c r="C31" s="22">
        <f>C15*100/C5</f>
        <v>8.7286027798098029</v>
      </c>
      <c r="D31" s="22">
        <f>D15*100/D5</f>
        <v>9.8739277726925287</v>
      </c>
      <c r="G31" s="31"/>
      <c r="H31" s="21"/>
    </row>
    <row r="32" spans="1:12" s="3" customFormat="1" ht="20.25" customHeight="1">
      <c r="A32" s="14" t="s">
        <v>13</v>
      </c>
      <c r="B32" s="22">
        <f>B16*100/B5</f>
        <v>6.593345701259179</v>
      </c>
      <c r="C32" s="22">
        <f>C16*100/C5</f>
        <v>6.5085170864249138</v>
      </c>
      <c r="D32" s="22">
        <f>D16*100/D5</f>
        <v>6.6890941861452662</v>
      </c>
      <c r="G32" s="31"/>
      <c r="H32" s="21"/>
    </row>
    <row r="33" spans="1:8" s="3" customFormat="1" ht="20.25" customHeight="1">
      <c r="A33" s="14" t="s">
        <v>14</v>
      </c>
      <c r="B33" s="22">
        <f>B17*100/B5</f>
        <v>2.2905044030259307</v>
      </c>
      <c r="C33" s="22">
        <f>C17*100/C5</f>
        <v>1.3660779600794231</v>
      </c>
      <c r="D33" s="22">
        <f>D17*100/D5</f>
        <v>3.3339309811174753</v>
      </c>
      <c r="F33" s="21"/>
      <c r="G33" s="31"/>
      <c r="H33" s="21"/>
    </row>
    <row r="34" spans="1:8" s="3" customFormat="1" ht="20.25" customHeight="1">
      <c r="A34" s="14" t="s">
        <v>16</v>
      </c>
      <c r="B34" s="44" t="s">
        <v>22</v>
      </c>
      <c r="C34" s="44" t="s">
        <v>22</v>
      </c>
      <c r="D34" s="44" t="s">
        <v>22</v>
      </c>
      <c r="G34" s="31"/>
      <c r="H34" s="35"/>
    </row>
    <row r="35" spans="1:8" s="3" customFormat="1" ht="20.25" customHeight="1">
      <c r="A35" s="14" t="s">
        <v>17</v>
      </c>
      <c r="B35" s="22">
        <f>B19*100/B5</f>
        <v>0.47144405508381598</v>
      </c>
      <c r="C35" s="22">
        <f>C19*100/C5</f>
        <v>0.64541749399101267</v>
      </c>
      <c r="D35" s="22">
        <f>D19*100/D5</f>
        <v>0.27507525643808212</v>
      </c>
      <c r="G35" s="31"/>
      <c r="H35" s="21"/>
    </row>
    <row r="36" spans="1:8" ht="6.75" customHeight="1">
      <c r="A36" s="3"/>
      <c r="B36" s="39"/>
      <c r="C36" s="39"/>
      <c r="D36" s="39"/>
    </row>
    <row r="37" spans="1:8" ht="14.25" customHeight="1">
      <c r="A37" s="37" t="s">
        <v>20</v>
      </c>
      <c r="B37" s="38"/>
      <c r="C37" s="40"/>
      <c r="D37" s="40"/>
      <c r="E37" s="25"/>
      <c r="G37" s="30"/>
    </row>
    <row r="38" spans="1:8" ht="26.25" customHeight="1">
      <c r="B38" s="30"/>
      <c r="C38" s="39"/>
      <c r="D38" s="39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2019-02-22T07:20:16Z</cp:lastPrinted>
  <dcterms:created xsi:type="dcterms:W3CDTF">2000-11-20T04:06:35Z</dcterms:created>
  <dcterms:modified xsi:type="dcterms:W3CDTF">2019-03-14T09:20:04Z</dcterms:modified>
</cp:coreProperties>
</file>