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C25" i="1"/>
  <c r="C26" i="1"/>
  <c r="C27" i="1"/>
  <c r="C32" i="1"/>
  <c r="D32" i="1"/>
  <c r="C22" i="1"/>
  <c r="C28" i="1"/>
  <c r="B32" i="1"/>
  <c r="B28" i="1"/>
  <c r="B22" i="1"/>
  <c r="B25" i="1"/>
  <c r="B26" i="1"/>
  <c r="B27" i="1"/>
  <c r="B11" i="1" l="1"/>
  <c r="B15" i="1"/>
  <c r="C15" i="1"/>
  <c r="D15" i="1"/>
  <c r="E19" i="1" l="1"/>
  <c r="E20" i="1"/>
  <c r="B24" i="1"/>
  <c r="C24" i="1"/>
  <c r="D24" i="1"/>
  <c r="D25" i="1"/>
  <c r="D26" i="1"/>
  <c r="D27" i="1"/>
  <c r="D28" i="1"/>
  <c r="D22" i="1" s="1"/>
  <c r="B29" i="1"/>
  <c r="C29" i="1"/>
  <c r="D29" i="1"/>
  <c r="B30" i="1"/>
  <c r="C30" i="1"/>
  <c r="B33" i="1"/>
  <c r="C33" i="1"/>
  <c r="D33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<sst xmlns="http://schemas.openxmlformats.org/spreadsheetml/2006/main" count="56" uniqueCount="25">
  <si>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</si>
  <si>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</si>
  <si>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</si>
  <si>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</si>
  <si>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</si>
  <si>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</si>
  <si>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</si>
  <si>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</si>
  <si>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</si>
  <si>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</si>
  <si>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</si>
  <si>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</si>
  <si>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</si>
  <si>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</si>
  <si>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</si>
  <si>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</si>
  <si>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</si>
  <si>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</si>
  <si>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</si>
  <si>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</si>
  <si>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</si>
  <si>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</si>
  <si>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</si>
  <si>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เดือนมกราคม พ.ศ. 2561                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</si>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</sst>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#,##0.0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13" fillId="0" borderId="0" xfId="0" applyNumberFormat="1" applyFont="1" applyBorder="1" applyAlignment="1">
      <alignment horizontal="right"/>
    </xf>
    <xf numFmtId="165" fontId="13" fillId="0" borderId="0" xfId="1" applyNumberFormat="1" applyFont="1" applyFill="1" applyBorder="1" applyAlignment="1">
      <alignment horizontal="right" vertical="center" wrapText="1"/>
    </xf>
    <xf numFmtId="3" fontId="13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7" zoomScale="50" zoomScaleNormal="50" workbookViewId="0">
      <selection activeCell="B15" sqref="B15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8" width="9.140625" style="2"/>
    <col min="9" max="9" width="14.28515625" style="2" customWidth="1"/>
    <col min="10" max="10" width="9.140625" style="2"/>
    <col min="11" max="16384" width="9.140625" style="1"/>
  </cols>
  <sheetData>
    <row r="1" spans="1:12" s="3" customFormat="1" ht="26.25" customHeight="1">
      <c r="A1" s="3" t="s">
        <v>24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0" t="s">
        <v>18</v>
      </c>
      <c r="C4" s="40"/>
      <c r="D4" s="40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42">
        <v>281110.12</v>
      </c>
      <c r="C5" s="42">
        <v>153972.59</v>
      </c>
      <c r="D5" s="42">
        <v>127137.53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9"/>
      <c r="C6" s="39"/>
      <c r="D6" s="39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8">
        <v>7320.68</v>
      </c>
      <c r="C7" s="38">
        <v>3090.59</v>
      </c>
      <c r="D7" s="38">
        <v>4230.09</v>
      </c>
      <c r="E7" s="22"/>
      <c r="F7" s="6"/>
      <c r="G7" s="6"/>
      <c r="H7" s="6"/>
      <c r="I7" s="36"/>
      <c r="J7" s="37"/>
      <c r="K7" s="37"/>
    </row>
    <row r="8" spans="1:12" s="4" customFormat="1" ht="21" customHeight="1">
      <c r="A8" s="4" t="s">
        <v>13</v>
      </c>
      <c r="B8" s="38">
        <v>87734.7</v>
      </c>
      <c r="C8" s="38">
        <v>41148.01</v>
      </c>
      <c r="D8" s="38">
        <v>46586.69</v>
      </c>
      <c r="E8" s="22"/>
      <c r="F8" s="6"/>
      <c r="G8" s="6"/>
      <c r="H8" s="6"/>
      <c r="I8" s="36"/>
      <c r="J8" s="37"/>
      <c r="K8" s="37"/>
    </row>
    <row r="9" spans="1:12" s="4" customFormat="1" ht="21" customHeight="1">
      <c r="A9" s="17" t="s">
        <v>12</v>
      </c>
      <c r="B9" s="38">
        <v>59572.800000000003</v>
      </c>
      <c r="C9" s="38">
        <v>37144.78</v>
      </c>
      <c r="D9" s="38">
        <v>22428.02</v>
      </c>
      <c r="E9" s="22"/>
      <c r="F9" s="6"/>
      <c r="G9" s="6"/>
      <c r="H9" s="6"/>
      <c r="I9" s="36"/>
      <c r="J9" s="37"/>
      <c r="K9" s="37"/>
    </row>
    <row r="10" spans="1:12" s="4" customFormat="1" ht="21" customHeight="1">
      <c r="A10" s="17" t="s">
        <v>11</v>
      </c>
      <c r="B10" s="38">
        <v>45598.17</v>
      </c>
      <c r="C10" s="38">
        <v>28870.13</v>
      </c>
      <c r="D10" s="38">
        <v>16728.04</v>
      </c>
      <c r="E10" s="22"/>
      <c r="F10" s="6"/>
      <c r="G10" s="9"/>
      <c r="H10" s="9"/>
      <c r="I10" s="36"/>
      <c r="J10" s="37"/>
      <c r="K10" s="37"/>
    </row>
    <row r="11" spans="1:12" s="7" customFormat="1" ht="21" customHeight="1">
      <c r="A11" s="16" t="s">
        <v>10</v>
      </c>
      <c r="B11" s="44">
        <f>B12+B13</f>
        <v>44150.130000000005</v>
      </c>
      <c r="C11" s="44">
        <f t="shared" ref="C11:D11" si="0">C12+C13</f>
        <v>27554.57</v>
      </c>
      <c r="D11" s="44">
        <f t="shared" si="0"/>
        <v>16595.560000000001</v>
      </c>
      <c r="E11" s="22"/>
      <c r="F11" s="9"/>
      <c r="G11" s="9"/>
      <c r="H11" s="9"/>
      <c r="I11" s="36"/>
      <c r="J11" s="37"/>
      <c r="K11" s="37"/>
    </row>
    <row r="12" spans="1:12" s="7" customFormat="1" ht="21" customHeight="1">
      <c r="A12" s="13" t="s">
        <v>9</v>
      </c>
      <c r="B12" s="38">
        <v>36895.410000000003</v>
      </c>
      <c r="C12" s="38">
        <v>23886.07</v>
      </c>
      <c r="D12" s="38">
        <v>13009.34</v>
      </c>
      <c r="E12" s="22"/>
      <c r="F12" s="9"/>
      <c r="G12" s="9"/>
      <c r="H12" s="9"/>
      <c r="I12" s="36"/>
      <c r="J12" s="37"/>
      <c r="K12" s="37"/>
    </row>
    <row r="13" spans="1:12" s="7" customFormat="1" ht="21" customHeight="1">
      <c r="A13" s="13" t="s">
        <v>8</v>
      </c>
      <c r="B13" s="38">
        <v>7254.72</v>
      </c>
      <c r="C13" s="38">
        <v>3668.5</v>
      </c>
      <c r="D13" s="38">
        <v>3586.22</v>
      </c>
      <c r="E13" s="22"/>
      <c r="F13" s="9"/>
      <c r="G13" s="9"/>
      <c r="H13" s="9"/>
      <c r="I13" s="36"/>
      <c r="J13" s="37"/>
      <c r="K13" s="37"/>
    </row>
    <row r="14" spans="1:12" s="7" customFormat="1" ht="21" customHeight="1">
      <c r="A14" s="14" t="s">
        <v>7</v>
      </c>
      <c r="B14" s="38" t="s">
        <v>0</v>
      </c>
      <c r="C14" s="38" t="s">
        <v>0</v>
      </c>
      <c r="D14" s="38" t="s">
        <v>0</v>
      </c>
      <c r="E14" s="22"/>
      <c r="F14" s="18"/>
      <c r="G14" s="18"/>
      <c r="H14" s="9"/>
      <c r="I14" s="36"/>
      <c r="J14" s="37"/>
      <c r="K14" s="37"/>
    </row>
    <row r="15" spans="1:12" s="7" customFormat="1" ht="21" customHeight="1">
      <c r="A15" s="16" t="s">
        <v>6</v>
      </c>
      <c r="B15" s="44">
        <f>B16+B17+B18</f>
        <v>36733.65</v>
      </c>
      <c r="C15" s="44">
        <f>C16+C17+C18</f>
        <v>16164.5</v>
      </c>
      <c r="D15" s="44">
        <f>D16+D17+D18</f>
        <v>20569.14</v>
      </c>
      <c r="E15" s="22"/>
      <c r="F15" s="18"/>
      <c r="G15" s="18"/>
      <c r="H15" s="9"/>
      <c r="I15" s="36"/>
      <c r="J15" s="37"/>
      <c r="K15" s="37"/>
    </row>
    <row r="16" spans="1:12" s="4" customFormat="1" ht="21" customHeight="1">
      <c r="A16" s="14" t="s">
        <v>5</v>
      </c>
      <c r="B16" s="38">
        <v>21010.35</v>
      </c>
      <c r="C16" s="38">
        <v>7530.05</v>
      </c>
      <c r="D16" s="38">
        <v>13480.3</v>
      </c>
      <c r="E16" s="22"/>
      <c r="F16" s="23"/>
      <c r="G16" s="23"/>
      <c r="H16" s="6"/>
      <c r="I16" s="36"/>
      <c r="J16" s="37"/>
      <c r="K16" s="37"/>
    </row>
    <row r="17" spans="1:11" s="4" customFormat="1" ht="21" customHeight="1">
      <c r="A17" s="14" t="s">
        <v>4</v>
      </c>
      <c r="B17" s="38">
        <v>10753.29</v>
      </c>
      <c r="C17" s="38">
        <v>6644.8</v>
      </c>
      <c r="D17" s="38">
        <v>4108.4799999999996</v>
      </c>
      <c r="E17" s="22"/>
      <c r="F17" s="6"/>
      <c r="G17" s="6"/>
      <c r="H17" s="6"/>
      <c r="I17" s="36"/>
      <c r="J17" s="37"/>
      <c r="K17" s="37"/>
    </row>
    <row r="18" spans="1:11" s="4" customFormat="1" ht="21" customHeight="1">
      <c r="A18" s="14" t="s">
        <v>3</v>
      </c>
      <c r="B18" s="38">
        <v>4970.01</v>
      </c>
      <c r="C18" s="38">
        <v>1989.65</v>
      </c>
      <c r="D18" s="38">
        <v>2980.36</v>
      </c>
      <c r="E18" s="22"/>
      <c r="F18" s="6"/>
      <c r="G18" s="6"/>
      <c r="H18" s="6"/>
      <c r="I18" s="36"/>
      <c r="J18" s="37"/>
      <c r="K18" s="37"/>
    </row>
    <row r="19" spans="1:11" s="4" customFormat="1" ht="21" customHeight="1">
      <c r="A19" s="13" t="s">
        <v>2</v>
      </c>
      <c r="B19" s="39" t="s">
        <v>17</v>
      </c>
      <c r="C19" s="39" t="s">
        <v>17</v>
      </c>
      <c r="D19" s="39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9" t="s">
        <v>17</v>
      </c>
      <c r="C20" s="39" t="s">
        <v>17</v>
      </c>
      <c r="D20" s="39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1" t="s">
        <v>16</v>
      </c>
      <c r="C21" s="41"/>
      <c r="D21" s="41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100.00000355732477</v>
      </c>
      <c r="C22" s="15">
        <f t="shared" ref="C22:D22" si="1">SUM(C24:C28,C32)</f>
        <v>99.999993505337542</v>
      </c>
      <c r="D22" s="15">
        <f t="shared" si="1"/>
        <v>100.00000786549811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2.6042036480223478</v>
      </c>
      <c r="C24" s="11">
        <f t="shared" ref="C24:C30" si="2">C7/$C$5*100</f>
        <v>2.0072338849401703</v>
      </c>
      <c r="D24" s="11">
        <f t="shared" ref="D24:D29" si="3">D7/$D$5*100</f>
        <v>3.327176483607948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28" si="4">B8/$B$5*100</f>
        <v>31.210082369144164</v>
      </c>
      <c r="C25" s="11">
        <f t="shared" si="2"/>
        <v>26.724243581276387</v>
      </c>
      <c r="D25" s="11">
        <f t="shared" si="3"/>
        <v>36.642752144075793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4"/>
        <v>21.191979854727393</v>
      </c>
      <c r="C26" s="11">
        <f t="shared" si="2"/>
        <v>24.124280821670922</v>
      </c>
      <c r="D26" s="11">
        <f t="shared" si="3"/>
        <v>17.640754858144565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4"/>
        <v>16.220750074739392</v>
      </c>
      <c r="C27" s="11">
        <f t="shared" si="2"/>
        <v>18.750174949969992</v>
      </c>
      <c r="D27" s="11">
        <f t="shared" si="3"/>
        <v>13.157436675071477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3">
        <f t="shared" si="4"/>
        <v>15.70563521512495</v>
      </c>
      <c r="C28" s="43">
        <f t="shared" si="2"/>
        <v>17.895763135503532</v>
      </c>
      <c r="D28" s="15">
        <f t="shared" si="3"/>
        <v>13.053234556310795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>B12/$B$5*100</f>
        <v>13.124895681450388</v>
      </c>
      <c r="C29" s="11">
        <f t="shared" si="2"/>
        <v>15.51319621239079</v>
      </c>
      <c r="D29" s="11">
        <f t="shared" si="3"/>
        <v>10.232493898536491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>B13/$B$5*100</f>
        <v>2.5807395336745613</v>
      </c>
      <c r="C30" s="11">
        <f t="shared" si="2"/>
        <v>2.3825669231127438</v>
      </c>
      <c r="D30" s="11">
        <v>2.6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15">
        <f>B15/B5*100</f>
        <v>13.06735239556655</v>
      </c>
      <c r="C32" s="15">
        <f t="shared" ref="C32:D32" si="5">C15/C5*100</f>
        <v>10.498297131976543</v>
      </c>
      <c r="D32" s="15">
        <f t="shared" si="5"/>
        <v>16.178653148287527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>B16/$B$5*100</f>
        <v>7.4740639006521707</v>
      </c>
      <c r="C33" s="11">
        <f>C16/$C$5*100</f>
        <v>4.8905133049979872</v>
      </c>
      <c r="D33" s="11">
        <f>D16/$D$5*100</f>
        <v>10.602927396811939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v>3.3</v>
      </c>
      <c r="C34" s="11">
        <f>C17/$C$5*100</f>
        <v>4.3155733108081122</v>
      </c>
      <c r="D34" s="11">
        <f>D17/$D$5*100</f>
        <v>3.2315241612763752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1.7679939804372751</v>
      </c>
      <c r="C35" s="11">
        <f>C18/$C$5*100</f>
        <v>1.2922105161704431</v>
      </c>
      <c r="D35" s="11">
        <f>D18/$D$5*100</f>
        <v>2.3442015901992121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23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2021-01-26T02:10:59Z</dcterms:modified>
</cp:coreProperties>
</file>