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7590" yWindow="690" windowWidth="20640" windowHeight="5775" tabRatio="786"/>
  </bookViews>
  <sheets>
    <sheet name="SPB0307" sheetId="9" r:id="rId1"/>
    <sheet name="Sheet1" sheetId="25" r:id="rId2"/>
  </sheets>
  <calcPr calcId="144525"/>
</workbook>
</file>

<file path=xl/calcChain.xml><?xml version="1.0" encoding="utf-8"?>
<calcChain xmlns="http://schemas.openxmlformats.org/spreadsheetml/2006/main">
  <c r="U15" i="9" l="1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U14" i="9"/>
  <c r="U13" i="9" s="1"/>
  <c r="R14" i="9"/>
  <c r="O14" i="9"/>
  <c r="L15" i="9"/>
  <c r="L16" i="9"/>
  <c r="L17" i="9"/>
  <c r="I17" i="9" s="1"/>
  <c r="L18" i="9"/>
  <c r="L19" i="9"/>
  <c r="L20" i="9"/>
  <c r="L21" i="9"/>
  <c r="I21" i="9" s="1"/>
  <c r="L22" i="9"/>
  <c r="L23" i="9"/>
  <c r="I23" i="9" s="1"/>
  <c r="L24" i="9"/>
  <c r="L25" i="9"/>
  <c r="I25" i="9" s="1"/>
  <c r="L26" i="9"/>
  <c r="L27" i="9"/>
  <c r="L28" i="9"/>
  <c r="L29" i="9"/>
  <c r="I29" i="9" s="1"/>
  <c r="L30" i="9"/>
  <c r="L31" i="9"/>
  <c r="I31" i="9" s="1"/>
  <c r="L32" i="9"/>
  <c r="L33" i="9"/>
  <c r="I33" i="9" s="1"/>
  <c r="L14" i="9"/>
  <c r="R13" i="9"/>
  <c r="W13" i="9"/>
  <c r="T13" i="9"/>
  <c r="V13" i="9"/>
  <c r="P13" i="9"/>
  <c r="K33" i="9"/>
  <c r="I15" i="9"/>
  <c r="I27" i="9" l="1"/>
  <c r="I19" i="9"/>
  <c r="L13" i="9"/>
  <c r="O13" i="9"/>
  <c r="I32" i="9"/>
  <c r="I30" i="9"/>
  <c r="I28" i="9"/>
  <c r="I26" i="9"/>
  <c r="I24" i="9"/>
  <c r="I22" i="9"/>
  <c r="I20" i="9"/>
  <c r="I18" i="9"/>
  <c r="I16" i="9"/>
  <c r="I14" i="9"/>
  <c r="Q13" i="9"/>
  <c r="K32" i="9"/>
  <c r="K31" i="9"/>
  <c r="S13" i="9"/>
  <c r="J32" i="9"/>
  <c r="J33" i="9"/>
  <c r="J31" i="9"/>
  <c r="I13" i="9" l="1"/>
  <c r="K30" i="9"/>
  <c r="J30" i="9"/>
  <c r="K29" i="9" l="1"/>
  <c r="J29" i="9"/>
  <c r="K28" i="9" l="1"/>
  <c r="J28" i="9"/>
  <c r="K27" i="9" l="1"/>
  <c r="J27" i="9"/>
  <c r="K26" i="9" l="1"/>
  <c r="J26" i="9"/>
  <c r="K25" i="9" l="1"/>
  <c r="J25" i="9"/>
  <c r="K24" i="9" l="1"/>
  <c r="J24" i="9"/>
  <c r="K23" i="9" l="1"/>
  <c r="J23" i="9"/>
  <c r="K22" i="9" l="1"/>
  <c r="J22" i="9"/>
  <c r="K21" i="9" l="1"/>
  <c r="J21" i="9"/>
  <c r="K20" i="9" l="1"/>
  <c r="J20" i="9"/>
  <c r="K19" i="9" l="1"/>
  <c r="J19" i="9"/>
  <c r="K18" i="9" l="1"/>
  <c r="J18" i="9"/>
  <c r="K17" i="9" l="1"/>
  <c r="J17" i="9"/>
  <c r="K16" i="9" l="1"/>
  <c r="J16" i="9"/>
  <c r="K15" i="9" l="1"/>
  <c r="J15" i="9"/>
  <c r="N13" i="9" l="1"/>
  <c r="K14" i="9"/>
  <c r="K13" i="9" s="1"/>
  <c r="M13" i="9"/>
  <c r="J14" i="9"/>
  <c r="J13" i="9" s="1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<sst xmlns="http://schemas.openxmlformats.org/spreadsheetml/2006/main" count="230" uniqueCount="136">
  <si>
    <t>สังกัด Jurisdiction</t>
  </si>
  <si>
    <t>Total</t>
  </si>
  <si>
    <t xml:space="preserve">ตาราง     </t>
  </si>
  <si>
    <t>รวมยอด</t>
  </si>
  <si>
    <t>อำเภอ</t>
  </si>
  <si>
    <t>District</t>
  </si>
  <si>
    <t xml:space="preserve">Table </t>
  </si>
  <si>
    <t>DistrictEn</t>
  </si>
  <si>
    <t>OfficeOfTheBasicEducationCommissionTotal</t>
  </si>
  <si>
    <t>OfficeOfTheBasicEducationCommissionMale</t>
  </si>
  <si>
    <t>OfficeOfTheBasicEducationCommissionFemale</t>
  </si>
  <si>
    <t>OfficeOfThePrivateEducationCommissionTotal</t>
  </si>
  <si>
    <t>OfficeOfThePrivateEducationCommissionMale</t>
  </si>
  <si>
    <t>OfficeOfThePrivateEducationCommissionFemale</t>
  </si>
  <si>
    <t>DepartmentOfLocalAdministrationTotal</t>
  </si>
  <si>
    <t>DepartmentOfLocalAdministrationMale</t>
  </si>
  <si>
    <t>DepartmentOfLocalAdministrationFemale</t>
  </si>
  <si>
    <t>รวม
Total</t>
  </si>
  <si>
    <t xml:space="preserve">สนง.คณะกรรมการ  
การศึกษาขั้นพื้นฐาน  
Office of the Basic  
Education Commission  
</t>
  </si>
  <si>
    <t xml:space="preserve">สำนักบริหารงาน  
คณะกรรมการส่งเสริม  
การศึกษาเอกชน  
Office of the Private  
Education Commission  
</t>
  </si>
  <si>
    <t>กรมส่งเสริมการปกครองท้องถิ่น  
Department of Local   
Administration</t>
  </si>
  <si>
    <t xml:space="preserve">อื่น ๆ1/  
Others </t>
  </si>
  <si>
    <t>ชาย
Male</t>
  </si>
  <si>
    <t>หญิง
Female</t>
  </si>
  <si>
    <t>รวม  
Total</t>
  </si>
  <si>
    <t xml:space="preserve">นักเรียน จำแนกตามสังกัด และเพศ เป็นรายอำเภอ ปีการศึกษา </t>
  </si>
  <si>
    <t>Student by Jurisdiction, Sex and District: Academic Year</t>
  </si>
  <si>
    <t>StudentTotal</t>
  </si>
  <si>
    <t>StudentTotalMale</t>
  </si>
  <si>
    <t>StudentTotalFemale</t>
  </si>
  <si>
    <t>00</t>
  </si>
  <si>
    <t>10</t>
  </si>
  <si>
    <t>20</t>
  </si>
  <si>
    <t>11</t>
  </si>
  <si>
    <t>21</t>
  </si>
  <si>
    <t>22</t>
  </si>
  <si>
    <t>23</t>
  </si>
  <si>
    <t>24</t>
  </si>
  <si>
    <t>25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</si>
  <si>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</si>
  <si>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</si>
  <si>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</si>
  <si>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</si>
  <si>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</si>
  <si>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</si>
  <si>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</si>
  <si>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</si>
  <si>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</si>
  <si>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4</t>
  </si>
  <si>
    <t>SPB0307</t>
  </si>
  <si>
    <t>RegionID</t>
  </si>
  <si>
    <t>RegionName</t>
  </si>
  <si>
    <t>ProvinceID</t>
  </si>
  <si>
    <t>ProvinceName</t>
  </si>
  <si>
    <t>DistrictID</t>
  </si>
  <si>
    <t>DistrictName</t>
  </si>
  <si>
    <t>DistrictIden</t>
  </si>
  <si>
    <t>ภาคตะวันออกเฉียงเหนือ</t>
  </si>
  <si>
    <t>DistrictTh</t>
  </si>
  <si>
    <t>OtherTotal</t>
  </si>
  <si>
    <t>OtherMale</t>
  </si>
  <si>
    <t>OtherFemale</t>
  </si>
  <si>
    <t>จังหวัดอุดรธานี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</si>
  <si>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</si>
  <si>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</si>
  <si>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</si>
  <si>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</si>
  <si>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</si>
  <si>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</si>
  <si>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</si>
  <si>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</si>
  <si>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</si>
  <si>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</si>
  <si>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</si>
  <si>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17</t>
  </si>
  <si>
    <t>อำเภอบ้านผือ</t>
  </si>
  <si>
    <t>18</t>
  </si>
  <si>
    <t>อำเภอน้ำโสม</t>
  </si>
  <si>
    <t>19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</si>
  <si>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</si>
  <si>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</si>
  <si>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</si>
  <si>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</si>
  <si>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</si>
  <si>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</si>
  <si>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</si>
  <si>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>44100</t>
  </si>
  <si>
    <t>44101</t>
  </si>
  <si>
    <t>44102</t>
  </si>
  <si>
    <t>44103</t>
  </si>
  <si>
    <t>44104</t>
  </si>
  <si>
    <t>44105</t>
  </si>
  <si>
    <t>44106</t>
  </si>
  <si>
    <t>44107</t>
  </si>
  <si>
    <t>44108</t>
  </si>
  <si>
    <t>44109</t>
  </si>
  <si>
    <t>44110</t>
  </si>
  <si>
    <t>44111</t>
  </si>
  <si>
    <t>44117</t>
  </si>
  <si>
    <t>44118</t>
  </si>
  <si>
    <t>44119</t>
  </si>
  <si>
    <t>44120</t>
  </si>
  <si>
    <t>44121</t>
  </si>
  <si>
    <t>44122</t>
  </si>
  <si>
    <t>44123</t>
  </si>
  <si>
    <t>44124</t>
  </si>
  <si>
    <t>44125</t>
  </si>
  <si>
    <t xml:space="preserve">        1/  รวมตำรวจตระเวนชายแดนที่ 24</t>
  </si>
  <si>
    <t xml:space="preserve">       1/  Including Border Patrol 24</t>
  </si>
  <si>
    <t xml:space="preserve">     ที่มา:  1. สำนักงานเขตพื้นที่การศึกษาประถมศึกษาอุดรธานี  เขต 1-4</t>
  </si>
  <si>
    <t>Source:  1. Udonthani Primary Educational Service Area Office, Area 1-4</t>
  </si>
  <si>
    <t xml:space="preserve">              2. สำนักงานเขตพื้นที่การศึกษามัธยมศึกษาเขต 20 อุดรธานี</t>
  </si>
  <si>
    <t xml:space="preserve">            2. Udonthani Secondary Educational Service Area Office, Area 1-4</t>
  </si>
  <si>
    <t xml:space="preserve">              3. กรมส่งเสริมการปกครองส่วนท้องถิ่น</t>
  </si>
  <si>
    <t xml:space="preserve">            3. Department of Local Administration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</si>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</sst>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</font>
  </fonts>
  <fills count="6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/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 shrinkToFit="1"/>
    </xf>
    <xf numFmtId="49" fontId="4" fillId="0" borderId="0" xfId="0" applyNumberFormat="1" applyFont="1"/>
    <xf numFmtId="49" fontId="3" fillId="0" borderId="0" xfId="0" applyNumberFormat="1" applyFont="1"/>
    <xf numFmtId="0" fontId="6" fillId="3" borderId="0" xfId="0" applyFont="1" applyFill="1" applyBorder="1" applyAlignment="1">
      <alignment horizontal="center" vertical="top"/>
    </xf>
    <xf numFmtId="49" fontId="4" fillId="0" borderId="0" xfId="0" applyNumberFormat="1" applyFont="1" applyBorder="1"/>
    <xf numFmtId="49" fontId="6" fillId="2" borderId="1" xfId="0" applyNumberFormat="1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49" fontId="6" fillId="2" borderId="4" xfId="0" applyNumberFormat="1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49" fontId="6" fillId="2" borderId="4" xfId="0" applyNumberFormat="1" applyFont="1" applyFill="1" applyBorder="1" applyAlignment="1">
      <alignment horizontal="lef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/>
    <xf numFmtId="49" fontId="6" fillId="2" borderId="3" xfId="0" applyNumberFormat="1" applyFont="1" applyFill="1" applyBorder="1" applyAlignment="1">
      <alignment horizontal="left" vertical="top"/>
    </xf>
    <xf numFmtId="0" fontId="3" fillId="4" borderId="0" xfId="0" applyFont="1" applyFill="1"/>
    <xf numFmtId="49" fontId="3" fillId="4" borderId="0" xfId="0" applyNumberFormat="1" applyFont="1" applyFill="1"/>
    <xf numFmtId="0" fontId="3" fillId="4" borderId="0" xfId="0" quotePrefix="1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 applyBorder="1"/>
    <xf numFmtId="0" fontId="5" fillId="5" borderId="6" xfId="0" applyFont="1" applyFill="1" applyBorder="1" applyAlignment="1">
      <alignment horizontal="center"/>
    </xf>
    <xf numFmtId="49" fontId="5" fillId="5" borderId="14" xfId="0" applyNumberFormat="1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49" fontId="3" fillId="4" borderId="0" xfId="0" applyNumberFormat="1" applyFont="1" applyFill="1" applyBorder="1"/>
    <xf numFmtId="0" fontId="7" fillId="2" borderId="2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49" fontId="7" fillId="2" borderId="4" xfId="0" applyNumberFormat="1" applyFont="1" applyFill="1" applyBorder="1" applyAlignment="1">
      <alignment horizontal="center" vertical="top"/>
    </xf>
    <xf numFmtId="49" fontId="7" fillId="2" borderId="4" xfId="0" applyNumberFormat="1" applyFont="1" applyFill="1" applyBorder="1" applyAlignment="1">
      <alignment horizontal="left" vertical="top"/>
    </xf>
    <xf numFmtId="49" fontId="6" fillId="2" borderId="3" xfId="0" applyNumberFormat="1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center"/>
    </xf>
    <xf numFmtId="0" fontId="3" fillId="0" borderId="4" xfId="0" applyFont="1" applyBorder="1" applyAlignment="1">
      <alignment horizontal="right" vertical="center"/>
    </xf>
    <xf numFmtId="49" fontId="4" fillId="2" borderId="17" xfId="0" applyNumberFormat="1" applyFont="1" applyFill="1" applyBorder="1" applyAlignment="1">
      <alignment horizontal="center" vertical="top"/>
    </xf>
    <xf numFmtId="49" fontId="4" fillId="2" borderId="17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right"/>
    </xf>
    <xf numFmtId="49" fontId="4" fillId="4" borderId="9" xfId="0" applyNumberFormat="1" applyFont="1" applyFill="1" applyBorder="1" applyAlignment="1">
      <alignment horizontal="center" vertical="center" shrinkToFit="1"/>
    </xf>
    <xf numFmtId="49" fontId="4" fillId="4" borderId="3" xfId="0" applyNumberFormat="1" applyFont="1" applyFill="1" applyBorder="1" applyAlignment="1">
      <alignment horizontal="center" vertical="center" shrinkToFit="1"/>
    </xf>
    <xf numFmtId="49" fontId="4" fillId="4" borderId="5" xfId="0" applyNumberFormat="1" applyFont="1" applyFill="1" applyBorder="1" applyAlignment="1">
      <alignment horizontal="center" vertical="center" shrinkToFit="1"/>
    </xf>
    <xf numFmtId="49" fontId="4" fillId="4" borderId="10" xfId="0" applyNumberFormat="1" applyFont="1" applyFill="1" applyBorder="1" applyAlignment="1">
      <alignment horizontal="center" vertical="center" shrinkToFit="1"/>
    </xf>
    <xf numFmtId="49" fontId="4" fillId="4" borderId="2" xfId="0" applyNumberFormat="1" applyFont="1" applyFill="1" applyBorder="1" applyAlignment="1">
      <alignment horizontal="center" vertical="center" shrinkToFit="1"/>
    </xf>
    <xf numFmtId="49" fontId="4" fillId="4" borderId="6" xfId="0" applyNumberFormat="1" applyFont="1" applyFill="1" applyBorder="1" applyAlignment="1">
      <alignment horizontal="center" vertical="center" shrinkToFit="1"/>
    </xf>
    <xf numFmtId="49" fontId="4" fillId="4" borderId="12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4" fillId="4" borderId="14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wrapText="1"/>
    </xf>
    <xf numFmtId="49" fontId="4" fillId="4" borderId="11" xfId="0" applyNumberFormat="1" applyFont="1" applyFill="1" applyBorder="1" applyAlignment="1">
      <alignment horizontal="center"/>
    </xf>
    <xf numFmtId="49" fontId="4" fillId="4" borderId="10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49" fontId="4" fillId="4" borderId="8" xfId="0" applyNumberFormat="1" applyFon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center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top" wrapText="1"/>
    </xf>
    <xf numFmtId="49" fontId="4" fillId="4" borderId="11" xfId="0" applyNumberFormat="1" applyFont="1" applyFill="1" applyBorder="1" applyAlignment="1">
      <alignment horizontal="center" vertical="top"/>
    </xf>
    <xf numFmtId="49" fontId="4" fillId="4" borderId="10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/>
    </xf>
    <xf numFmtId="49" fontId="4" fillId="4" borderId="0" xfId="0" applyNumberFormat="1" applyFont="1" applyFill="1" applyBorder="1" applyAlignment="1">
      <alignment horizontal="center" vertical="top"/>
    </xf>
    <xf numFmtId="49" fontId="4" fillId="4" borderId="2" xfId="0" applyNumberFormat="1" applyFont="1" applyFill="1" applyBorder="1" applyAlignment="1">
      <alignment horizontal="center" vertical="top"/>
    </xf>
    <xf numFmtId="49" fontId="4" fillId="4" borderId="5" xfId="0" applyNumberFormat="1" applyFont="1" applyFill="1" applyBorder="1" applyAlignment="1">
      <alignment horizontal="center" vertical="top"/>
    </xf>
    <xf numFmtId="49" fontId="4" fillId="4" borderId="8" xfId="0" applyNumberFormat="1" applyFont="1" applyFill="1" applyBorder="1" applyAlignment="1">
      <alignment horizontal="center" vertical="top"/>
    </xf>
    <xf numFmtId="49" fontId="4" fillId="4" borderId="6" xfId="0" applyNumberFormat="1" applyFont="1" applyFill="1" applyBorder="1" applyAlignment="1">
      <alignment horizontal="center" vertical="top"/>
    </xf>
  </cellXfs>
  <cellStyles count="2">
    <cellStyle name="Normal" xfId="0" builtinId="0"/>
    <cellStyle name="ปกติ 2" xfId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0" formatCode="General"/>
      <fill>
        <patternFill patternType="solid">
          <fgColor indexed="64"/>
          <bgColor rgb="FFF9F9F9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0" formatCode="General"/>
      <fill>
        <patternFill patternType="solid">
          <fgColor indexed="64"/>
          <bgColor rgb="FFF9F9F9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0" formatCode="General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0" formatCode="General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0" formatCode="General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0" formatCode="General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0" formatCode="General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0" formatCode="General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0" formatCode="General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405" name="Table405" displayName="Table405" ref="A12:X33" tableType="xml" totalsRowShown="0" headerRowDxfId="28" dataDxfId="26" headerRowBorderDxfId="27" tableBorderDxfId="25" totalsRowBorderDxfId="24">
  <autoFilter ref="A12:X33"/>
  <tableColumns count="24">
    <tableColumn id="1" uniqueName="RegionID" name="RegionID" dataDxfId="23">
      <xmlColumnPr mapId="14" xpath="/XMLDocumentSPB0307/DataCell/CellRow/DistrictTh/@RegionID" xmlDataType="integer"/>
    </tableColumn>
    <tableColumn id="2" uniqueName="RegionName" name="RegionName" dataDxfId="22">
      <xmlColumnPr mapId="14" xpath="/XMLDocumentSPB0307/DataCell/CellRow/DistrictTh/@RegionName" xmlDataType="string"/>
    </tableColumn>
    <tableColumn id="3" uniqueName="ProvinceID" name="ProvinceID" dataDxfId="21">
      <xmlColumnPr mapId="14" xpath="/XMLDocumentSPB0307/DataCell/CellRow/DistrictTh/@ProvinceID" xmlDataType="integer"/>
    </tableColumn>
    <tableColumn id="4" uniqueName="ProvinceName" name="ProvinceName" dataDxfId="20">
      <xmlColumnPr mapId="14" xpath="/XMLDocumentSPB0307/DataCell/CellRow/DistrictTh/@ProvinceName" xmlDataType="string"/>
    </tableColumn>
    <tableColumn id="5" uniqueName="DistrictID" name="DistrictID" dataDxfId="19">
      <xmlColumnPr mapId="14" xpath="/XMLDocumentSPB0307/DataCell/CellRow/DistrictTh/@DistrictID" xmlDataType="integer"/>
    </tableColumn>
    <tableColumn id="6" uniqueName="DistrictName" name="DistrictName" dataDxfId="18">
      <xmlColumnPr mapId="14" xpath="/XMLDocumentSPB0307/DataCell/CellRow/DistrictTh/@DistrictName" xmlDataType="string"/>
    </tableColumn>
    <tableColumn id="7" uniqueName="ID" name="DistrictIden" dataDxfId="17">
      <xmlColumnPr mapId="14" xpath="/XMLDocumentSPB0307/DataCell/CellRow/DistrictTh/@ID" xmlDataType="integer"/>
    </tableColumn>
    <tableColumn id="8" uniqueName="value" name="DistrictTh" dataDxfId="16">
      <xmlColumnPr mapId="14" xpath="/XMLDocumentSPB0307/DataCell/CellRow/DistrictTh/@value" xmlDataType="string"/>
    </tableColumn>
    <tableColumn id="9" uniqueName="StudentTotal" name="StudentTotal" dataDxfId="15">
      <calculatedColumnFormula>SUM(L13+O13+R13+U13)</calculatedColumnFormula>
      <xmlColumnPr mapId="14" xpath="/XMLDocumentSPB0307/DataCell/CellRow/StudentTotal" xmlDataType="integer"/>
    </tableColumn>
    <tableColumn id="10" uniqueName="StudentTotalMale" name="StudentTotalMale" dataDxfId="14">
      <calculatedColumnFormula>SUM(J14:J33)</calculatedColumnFormula>
      <xmlColumnPr mapId="14" xpath="/XMLDocumentSPB0307/DataCell/CellRow/StudentTotalMale" xmlDataType="integer"/>
    </tableColumn>
    <tableColumn id="11" uniqueName="StudentTotalFemale" name="StudentTotalFemale" dataDxfId="13">
      <xmlColumnPr mapId="14" xpath="/XMLDocumentSPB0307/DataCell/CellRow/StudentTotalFemale" xmlDataType="integer"/>
    </tableColumn>
    <tableColumn id="12" uniqueName="OfficeOfTheBasicEducationCommissionTotal" name="OfficeOfTheBasicEducationCommissionTotal" dataDxfId="12">
      <xmlColumnPr mapId="14" xpath="/XMLDocumentSPB0307/DataCell/CellRow/OfficeOfTheBasicEducationCommissionTotal" xmlDataType="integer"/>
    </tableColumn>
    <tableColumn id="13" uniqueName="OfficeOfTheBasicEducationCommissionMale" name="OfficeOfTheBasicEducationCommissionMale" dataDxfId="11">
      <calculatedColumnFormula>SUM(M14:M33)</calculatedColumnFormula>
      <xmlColumnPr mapId="14" xpath="/XMLDocumentSPB0307/DataCell/CellRow/OfficeOfTheBasicEducationCommissionMale" xmlDataType="integer"/>
    </tableColumn>
    <tableColumn id="14" uniqueName="OfficeOfTheBasicEducationCommissionFemale" name="OfficeOfTheBasicEducationCommissionFemale" dataDxfId="10">
      <calculatedColumnFormula>SUM(N14:N33)</calculatedColumnFormula>
      <xmlColumnPr mapId="14" xpath="/XMLDocumentSPB0307/DataCell/CellRow/OfficeOfTheBasicEducationCommissionFemale" xmlDataType="integer"/>
    </tableColumn>
    <tableColumn id="15" uniqueName="OfficeOfThePrivateEducationCommissionTotal" name="OfficeOfThePrivateEducationCommissionTotal" dataDxfId="9">
      <xmlColumnPr mapId="14" xpath="/XMLDocumentSPB0307/DataCell/CellRow/OfficeOfThePrivateEducationCommissionTotal" xmlDataType="integer"/>
    </tableColumn>
    <tableColumn id="16" uniqueName="OfficeOfThePrivateEducationCommissionMale" name="OfficeOfThePrivateEducationCommissionMale" dataDxfId="8">
      <calculatedColumnFormula>SUM(P14:P33)</calculatedColumnFormula>
      <xmlColumnPr mapId="14" xpath="/XMLDocumentSPB0307/DataCell/CellRow/OfficeOfThePrivateEducationCommissionMale" xmlDataType="integer"/>
    </tableColumn>
    <tableColumn id="17" uniqueName="OfficeOfThePrivateEducationCommissionFemale" name="OfficeOfThePrivateEducationCommissionFemale" dataDxfId="7">
      <calculatedColumnFormula>SUM(Q14:Q33)</calculatedColumnFormula>
      <xmlColumnPr mapId="14" xpath="/XMLDocumentSPB0307/DataCell/CellRow/OfficeOfThePrivateEducationCommissionFemale" xmlDataType="integer"/>
    </tableColumn>
    <tableColumn id="18" uniqueName="DepartmentOfLocalAdministrationTotal" name="DepartmentOfLocalAdministrationTotal" dataDxfId="6">
      <xmlColumnPr mapId="14" xpath="/XMLDocumentSPB0307/DataCell/CellRow/DepartmentOfLocalAdministrationTotal" xmlDataType="integer"/>
    </tableColumn>
    <tableColumn id="19" uniqueName="DepartmentOfLocalAdministrationMale" name="DepartmentOfLocalAdministrationMale" dataDxfId="5">
      <calculatedColumnFormula>SUM(S14:S33)</calculatedColumnFormula>
      <xmlColumnPr mapId="14" xpath="/XMLDocumentSPB0307/DataCell/CellRow/DepartmentOfLocalAdministrationMale" xmlDataType="integer"/>
    </tableColumn>
    <tableColumn id="20" uniqueName="DepartmentOfLocalAdministrationFemale" name="DepartmentOfLocalAdministrationFemale" dataDxfId="4">
      <calculatedColumnFormula>SUM(T14:T33)</calculatedColumnFormula>
      <xmlColumnPr mapId="14" xpath="/XMLDocumentSPB0307/DataCell/CellRow/DepartmentOfLocalAdministrationFemale" xmlDataType="integer"/>
    </tableColumn>
    <tableColumn id="21" uniqueName="OtherTotal" name="OtherTotal" dataDxfId="3">
      <xmlColumnPr mapId="14" xpath="/XMLDocumentSPB0307/DataCell/CellRow/OtherTotal" xmlDataType="integer"/>
    </tableColumn>
    <tableColumn id="22" uniqueName="OtherMale" name="OtherMale" dataDxfId="2">
      <calculatedColumnFormula>SUM(V14:V33)</calculatedColumnFormula>
      <xmlColumnPr mapId="14" xpath="/XMLDocumentSPB0307/DataCell/CellRow/OtherMale" xmlDataType="integer"/>
    </tableColumn>
    <tableColumn id="23" uniqueName="OtherFemale" name="OtherFemale" dataDxfId="1">
      <calculatedColumnFormula>SUM(W14:W33)</calculatedColumnFormula>
      <xmlColumnPr mapId="14" xpath="/XMLDocumentSPB0307/DataCell/CellRow/OtherFemale" xmlDataType="integer"/>
    </tableColumn>
    <tableColumn id="24" uniqueName="value" name="DistrictEn" dataDxfId="0">
      <xmlColumnPr mapId="14" xpath="/XMLDocumentSPB0307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482" r="A1" connectionId="0">
    <xmlCellPr id="1" uniqueName="Province">
      <xmlPr mapId="14" xpath="/XMLDocumentSPB0307/Province" xmlDataType="integer"/>
    </xmlCellPr>
  </singleXmlCell>
  <singleXmlCell id="483" r="A2" connectionId="0">
    <xmlCellPr id="1" uniqueName="StatBranch">
      <xmlPr mapId="14" xpath="/XMLDocumentSPB0307/StatBranch" xmlDataType="integer"/>
    </xmlCellPr>
  </singleXmlCell>
  <singleXmlCell id="484" r="A3" connectionId="0">
    <xmlCellPr id="1" uniqueName="SheetExcel">
      <xmlPr mapId="14" xpath="/XMLDocumentSPB0307/SheetExcel" xmlDataType="string"/>
    </xmlCellPr>
  </singleXmlCell>
  <singleXmlCell id="503" r="B1" connectionId="0">
    <xmlCellPr id="1" uniqueName="LabelName">
      <xmlPr mapId="14" xpath="/XMLDocumentSPB0307/TitleHeading/TitleTh/LabelName" xmlDataType="string"/>
    </xmlCellPr>
  </singleXmlCell>
  <singleXmlCell id="504" r="C1" connectionId="0">
    <xmlCellPr id="1" uniqueName="TableNo">
      <xmlPr mapId="14" xpath="/XMLDocumentSPB0307/TitleHeading/TitleTh/TableNo" xmlDataType="double"/>
    </xmlCellPr>
  </singleXmlCell>
  <singleXmlCell id="505" r="D1" connectionId="0">
    <xmlCellPr id="1" uniqueName="TableName">
      <xmlPr mapId="14" xpath="/XMLDocumentSPB0307/TitleHeading/TitleTh/TableName" xmlDataType="string"/>
    </xmlCellPr>
  </singleXmlCell>
  <singleXmlCell id="506" r="H1" connectionId="0">
    <xmlCellPr id="1" uniqueName="TitleYearStart">
      <xmlPr mapId="14" xpath="/XMLDocumentSPB0307/TitleHeading/TitleTh/TitleYearStart" xmlDataType="integer"/>
    </xmlCellPr>
  </singleXmlCell>
  <singleXmlCell id="507" r="B2" connectionId="0">
    <xmlCellPr id="1" uniqueName="LabelName">
      <xmlPr mapId="14" xpath="/XMLDocumentSPB0307/TitleHeading/TitleEn/LabelName" xmlDataType="string"/>
    </xmlCellPr>
  </singleXmlCell>
  <singleXmlCell id="508" r="C2" connectionId="0">
    <xmlCellPr id="1" uniqueName="TableNo">
      <xmlPr mapId="14" xpath="/XMLDocumentSPB0307/TitleHeading/TitleEn/TableNo" xmlDataType="double"/>
    </xmlCellPr>
  </singleXmlCell>
  <singleXmlCell id="509" r="D2" connectionId="0">
    <xmlCellPr id="1" uniqueName="TableName">
      <xmlPr mapId="14" xpath="/XMLDocumentSPB0307/TitleHeading/TitleEn/TableName" xmlDataType="string"/>
    </xmlCellPr>
  </singleXmlCell>
  <singleXmlCell id="510" r="H2" connectionId="0">
    <xmlCellPr id="1" uniqueName="TitleYearStart">
      <xmlPr mapId="14" xpath="/XMLDocumentSPB0307/TitleHeading/TitleEn/TitleYearStart" xmlDataType="integer"/>
    </xmlCellPr>
  </singleXmlCell>
  <singleXmlCell id="511" r="H4" connectionId="0">
    <xmlCellPr id="1" uniqueName="DistrictTh">
      <xmlPr mapId="14" xpath="/XMLDocumentSPB0307/ColumnAll/CornerTh/DistrictTh" xmlDataType="string"/>
    </xmlCellPr>
  </singleXmlCell>
  <singleXmlCell id="512" r="I4" connectionId="0">
    <xmlCellPr id="1" uniqueName="TotalLabel">
      <xmlPr mapId="14" xpath="/XMLDocumentSPB0307/ColumnAll/ColumnHeading/TotalGroup/TotalLabel" xmlDataType="string"/>
    </xmlCellPr>
  </singleXmlCell>
  <singleXmlCell id="513" r="I10" connectionId="0">
    <xmlCellPr id="1" uniqueName="StudentTotal">
      <xmlPr mapId="14" xpath="/XMLDocumentSPB0307/ColumnAll/ColumnHeading/TotalGroup/Total/StudentTotal" xmlDataType="string"/>
    </xmlCellPr>
  </singleXmlCell>
  <singleXmlCell id="514" r="J10" connectionId="0">
    <xmlCellPr id="1" uniqueName="StudentTotalMale">
      <xmlPr mapId="14" xpath="/XMLDocumentSPB0307/ColumnAll/ColumnHeading/TotalGroup/Total/StudentTotalMale" xmlDataType="string"/>
    </xmlCellPr>
  </singleXmlCell>
  <singleXmlCell id="515" r="K10" connectionId="0">
    <xmlCellPr id="1" uniqueName="StudentTotalFemale">
      <xmlPr mapId="14" xpath="/XMLDocumentSPB0307/ColumnAll/ColumnHeading/TotalGroup/Total/StudentTotalFemale" xmlDataType="string"/>
    </xmlCellPr>
  </singleXmlCell>
  <singleXmlCell id="516" r="L4" connectionId="0">
    <xmlCellPr id="1" uniqueName="JurisdictionLabel">
      <xmlPr mapId="14" xpath="/XMLDocumentSPB0307/ColumnAll/ColumnHeading/JurisdictionGroup/JurisdictionLabel" xmlDataType="string"/>
    </xmlCellPr>
  </singleXmlCell>
  <singleXmlCell id="517" r="L5" connectionId="0">
    <xmlCellPr id="1" uniqueName="OfficeOfTheBasicEducationCommissionLabel">
      <xmlPr mapId="14" xpath="/XMLDocumentSPB0307/ColumnAll/ColumnHeading/JurisdictionGroup/OfficeOfTheBasicEducationCommissionGroup/OfficeOfTheBasicEducationCommissionLabel" xmlDataType="string"/>
    </xmlCellPr>
  </singleXmlCell>
  <singleXmlCell id="518" r="L10" connectionId="0">
    <xmlCellPr id="1" uniqueName="OfficeOfTheBasicEducationCommissionTotal">
      <xmlPr mapId="14" xpath="/XMLDocumentSPB0307/ColumnAll/ColumnHeading/JurisdictionGroup/OfficeOfTheBasicEducationCommissionGroup/OfficeOfTheBasicEducationCommission/OfficeOfTheBasicEducationCommissionTotal" xmlDataType="string"/>
    </xmlCellPr>
  </singleXmlCell>
  <singleXmlCell id="519" r="M10" connectionId="0">
    <xmlCellPr id="1" uniqueName="OfficeOfTheBasicEducationCommissionMale">
      <xmlPr mapId="14" xpath="/XMLDocumentSPB0307/ColumnAll/ColumnHeading/JurisdictionGroup/OfficeOfTheBasicEducationCommissionGroup/OfficeOfTheBasicEducationCommission/OfficeOfTheBasicEducationCommissionMale" xmlDataType="string"/>
    </xmlCellPr>
  </singleXmlCell>
  <singleXmlCell id="520" r="N10" connectionId="0">
    <xmlCellPr id="1" uniqueName="OfficeOfTheBasicEducationCommissionFeMale">
      <xmlPr mapId="14" xpath="/XMLDocumentSPB0307/ColumnAll/ColumnHeading/JurisdictionGroup/OfficeOfTheBasicEducationCommissionGroup/OfficeOfTheBasicEducationCommission/OfficeOfTheBasicEducationCommissionFeMale" xmlDataType="string"/>
    </xmlCellPr>
  </singleXmlCell>
  <singleXmlCell id="521" r="O5" connectionId="0">
    <xmlCellPr id="1" uniqueName="OfficeOfThePrivateEducationCommissionLabel">
      <xmlPr mapId="14" xpath="/XMLDocumentSPB0307/ColumnAll/ColumnHeading/JurisdictionGroup/OfficeOfThePrivateEducationCommissionGroup/OfficeOfThePrivateEducationCommissionLabel" xmlDataType="string"/>
    </xmlCellPr>
  </singleXmlCell>
  <singleXmlCell id="522" r="O10" connectionId="0">
    <xmlCellPr id="1" uniqueName="OfficeOfThePrivateEducationCommissionTotal">
      <xmlPr mapId="14" xpath="/XMLDocumentSPB0307/ColumnAll/ColumnHeading/JurisdictionGroup/OfficeOfThePrivateEducationCommissionGroup/OfficeOfThePrivateEducationCommission/OfficeOfThePrivateEducationCommissionTotal" xmlDataType="string"/>
    </xmlCellPr>
  </singleXmlCell>
  <singleXmlCell id="523" r="P10" connectionId="0">
    <xmlCellPr id="1" uniqueName="OfficeOfThePrivateEducationCommissionMale">
      <xmlPr mapId="14" xpath="/XMLDocumentSPB0307/ColumnAll/ColumnHeading/JurisdictionGroup/OfficeOfThePrivateEducationCommissionGroup/OfficeOfThePrivateEducationCommission/OfficeOfThePrivateEducationCommissionMale" xmlDataType="string"/>
    </xmlCellPr>
  </singleXmlCell>
  <singleXmlCell id="524" r="Q10" connectionId="0">
    <xmlCellPr id="1" uniqueName="OfficeOfThePrivateEducationCommissionFeMale">
      <xmlPr mapId="14" xpath="/XMLDocumentSPB0307/ColumnAll/ColumnHeading/JurisdictionGroup/OfficeOfThePrivateEducationCommissionGroup/OfficeOfThePrivateEducationCommission/OfficeOfThePrivateEducationCommissionFeMale" xmlDataType="string"/>
    </xmlCellPr>
  </singleXmlCell>
  <singleXmlCell id="525" r="R5" connectionId="0">
    <xmlCellPr id="1" uniqueName="DepartmentOfLocalAdministrationLabel">
      <xmlPr mapId="14" xpath="/XMLDocumentSPB0307/ColumnAll/ColumnHeading/JurisdictionGroup/DepartmentOfLocalAdministrationGroup/DepartmentOfLocalAdministrationLabel" xmlDataType="string"/>
    </xmlCellPr>
  </singleXmlCell>
  <singleXmlCell id="526" r="R10" connectionId="0">
    <xmlCellPr id="1" uniqueName="DepartmentOfLocalAdministrationTotal">
      <xmlPr mapId="14" xpath="/XMLDocumentSPB0307/ColumnAll/ColumnHeading/JurisdictionGroup/DepartmentOfLocalAdministrationGroup/DepartmentOfLocalAdministration/DepartmentOfLocalAdministrationTotal" xmlDataType="string"/>
    </xmlCellPr>
  </singleXmlCell>
  <singleXmlCell id="527" r="S10" connectionId="0">
    <xmlCellPr id="1" uniqueName="DepartmentOfLocalAdministrationMale">
      <xmlPr mapId="14" xpath="/XMLDocumentSPB0307/ColumnAll/ColumnHeading/JurisdictionGroup/DepartmentOfLocalAdministrationGroup/DepartmentOfLocalAdministration/DepartmentOfLocalAdministrationMale" xmlDataType="string"/>
    </xmlCellPr>
  </singleXmlCell>
  <singleXmlCell id="528" r="T10" connectionId="0">
    <xmlCellPr id="1" uniqueName="DepartmentOfLocalAdministrationFemale">
      <xmlPr mapId="14" xpath="/XMLDocumentSPB0307/ColumnAll/ColumnHeading/JurisdictionGroup/DepartmentOfLocalAdministrationGroup/DepartmentOfLocalAdministration/DepartmentOfLocalAdministrationFemale" xmlDataType="string"/>
    </xmlCellPr>
  </singleXmlCell>
  <singleXmlCell id="529" r="U5" connectionId="0">
    <xmlCellPr id="1" uniqueName="OtherLabel">
      <xmlPr mapId="14" xpath="/XMLDocumentSPB0307/ColumnAll/ColumnHeading/JurisdictionGroup/OtherGroup/OtherLabel" xmlDataType="string"/>
    </xmlCellPr>
  </singleXmlCell>
  <singleXmlCell id="530" r="U10" connectionId="0">
    <xmlCellPr id="1" uniqueName="OtherTotal">
      <xmlPr mapId="14" xpath="/XMLDocumentSPB0307/ColumnAll/ColumnHeading/JurisdictionGroup/OtherGroup/Other/OtherTotal" xmlDataType="string"/>
    </xmlCellPr>
  </singleXmlCell>
  <singleXmlCell id="531" r="V10" connectionId="0">
    <xmlCellPr id="1" uniqueName="OtherMale">
      <xmlPr mapId="14" xpath="/XMLDocumentSPB0307/ColumnAll/ColumnHeading/JurisdictionGroup/OtherGroup/Other/OtherMale" xmlDataType="string"/>
    </xmlCellPr>
  </singleXmlCell>
  <singleXmlCell id="532" r="W10" connectionId="0">
    <xmlCellPr id="1" uniqueName="OtherFemale">
      <xmlPr mapId="14" xpath="/XMLDocumentSPB0307/ColumnAll/ColumnHeading/JurisdictionGroup/OtherGroup/Other/OtherFemale" xmlDataType="string"/>
    </xmlCellPr>
  </singleXmlCell>
  <singleXmlCell id="533" r="X4" connectionId="0">
    <xmlCellPr id="1" uniqueName="DistrictEn">
      <xmlPr mapId="14" xpath="/XMLDocumentSPB0307/ColumnAll/CornerEn/DistrictEn" xmlDataType="string"/>
    </xmlCellPr>
  </singleXmlCell>
  <singleXmlCell id="144" r="X34" connectionId="0">
    <xmlCellPr id="1" uniqueName="PagesNo">
      <xmlPr mapId="14" xpath="/XMLDocumentSPB0307/Pages/PagesNo" xmlDataType="integer"/>
    </xmlCellPr>
  </singleXmlCell>
  <singleXmlCell id="145" r="X35" connectionId="0">
    <xmlCellPr id="1" uniqueName="PagesAll">
      <xmlPr mapId="14" xpath="/XMLDocumentSPB0307/Pages/PagesAll" xmlDataType="integer"/>
    </xmlCellPr>
  </singleXmlCell>
  <singleXmlCell id="146" r="X36" connectionId="0">
    <xmlCellPr id="1" uniqueName="LinesNo">
      <xmlPr mapId="14" xpath="/XMLDocumentSPB0307/Pages/LinesNo" xmlDataType="integer"/>
    </xmlCellPr>
  </singleXmlCell>
  <singleXmlCell id="168" r="B35" connectionId="0">
    <xmlCellPr id="1" uniqueName="SourcesTh">
      <xmlPr mapId="14" xpath="/XMLDocumentSPB0307/FooterAll/Sources/SourcesLabelTh/SourcesTh" xmlDataType="string"/>
    </xmlCellPr>
  </singleXmlCell>
  <singleXmlCell id="169" r="B36" connectionId="0">
    <xmlCellPr id="1" uniqueName="SourcesTh2">
      <xmlPr mapId="14" xpath="/XMLDocumentSPB0307/FooterAll/Sources/SourcesLabelTh/SourcesTh2" xmlDataType="string"/>
    </xmlCellPr>
  </singleXmlCell>
  <singleXmlCell id="170" r="B37" connectionId="0">
    <xmlCellPr id="1" uniqueName="SourcesTh3">
      <xmlPr mapId="14" xpath="/XMLDocumentSPB0307/FooterAll/Sources/SourcesLabelTh/SourcesTh3" xmlDataType="string"/>
    </xmlCellPr>
  </singleXmlCell>
  <singleXmlCell id="171" r="H35" connectionId="0">
    <xmlCellPr id="1" uniqueName="SourcesEn">
      <xmlPr mapId="14" xpath="/XMLDocumentSPB0307/FooterAll/Sources/SourcesLabelEn/SourcesEn" xmlDataType="string"/>
    </xmlCellPr>
  </singleXmlCell>
  <singleXmlCell id="172" r="H36" connectionId="0">
    <xmlCellPr id="1" uniqueName="SourcesEn2">
      <xmlPr mapId="14" xpath="/XMLDocumentSPB0307/FooterAll/Sources/SourcesLabelEn/SourcesEn2" xmlDataType="string"/>
    </xmlCellPr>
  </singleXmlCell>
  <singleXmlCell id="173" r="H37" connectionId="0">
    <xmlCellPr id="1" uniqueName="SourcesEn3">
      <xmlPr mapId="14" xpath="/XMLDocumentSPB0307/FooterAll/Sources/SourcesLabelEn/SourcesEn3" xmlDataType="string"/>
    </xmlCellPr>
  </singleXmlCell>
  <singleXmlCell id="174" r="B34" connectionId="0">
    <xmlCellPr id="1" uniqueName="UpperTextTh">
      <xmlPr mapId="14" xpath="/XMLDocumentSPB0307/FooterAll/UpperText/UpperTextLabelTh/UpperTextTh" xmlDataType="string"/>
    </xmlCellPr>
  </singleXmlCell>
  <singleXmlCell id="175" r="H34" connectionId="0">
    <xmlCellPr id="1" uniqueName="UpperTextEn">
      <xmlPr mapId="14" xpath="/XMLDocumentSPB0307/FooterAll/UpperText/UpperTextLabelEn/UpperText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8"/>
  <sheetViews>
    <sheetView showGridLines="0" tabSelected="1" topLeftCell="A7" zoomScale="85" zoomScaleNormal="85" workbookViewId="0">
      <selection activeCell="L13" sqref="L13"/>
    </sheetView>
  </sheetViews>
  <sheetFormatPr defaultColWidth="9.140625" defaultRowHeight="18.75" x14ac:dyDescent="0.3"/>
  <cols>
    <col min="1" max="1" width="7.7109375" style="3" customWidth="1"/>
    <col min="2" max="2" width="20.28515625" style="3" customWidth="1"/>
    <col min="3" max="3" width="14.7109375" style="3" bestFit="1" customWidth="1"/>
    <col min="4" max="4" width="15.7109375" style="3" customWidth="1"/>
    <col min="5" max="5" width="9.42578125" style="3" customWidth="1"/>
    <col min="6" max="6" width="18" style="3" customWidth="1"/>
    <col min="7" max="7" width="15.42578125" style="3" bestFit="1" customWidth="1"/>
    <col min="8" max="8" width="18.85546875" style="3" customWidth="1"/>
    <col min="9" max="9" width="9.140625" style="3" customWidth="1"/>
    <col min="10" max="10" width="8.140625" style="3" customWidth="1"/>
    <col min="11" max="11" width="9.42578125" style="3" customWidth="1"/>
    <col min="12" max="12" width="8.85546875" style="3" customWidth="1"/>
    <col min="13" max="13" width="7.42578125" style="3" customWidth="1"/>
    <col min="14" max="14" width="7.85546875" style="3" customWidth="1"/>
    <col min="15" max="15" width="8.42578125" style="3" customWidth="1"/>
    <col min="16" max="17" width="7.85546875" style="3" customWidth="1"/>
    <col min="18" max="18" width="11" style="3" customWidth="1"/>
    <col min="19" max="19" width="8.140625" style="3" customWidth="1"/>
    <col min="20" max="20" width="7.85546875" style="3" customWidth="1"/>
    <col min="21" max="21" width="10.28515625" style="3" customWidth="1"/>
    <col min="22" max="22" width="9.42578125" style="3" customWidth="1"/>
    <col min="23" max="23" width="8.42578125" style="3" customWidth="1"/>
    <col min="24" max="24" width="22" style="3" customWidth="1"/>
    <col min="25" max="16384" width="9.140625" style="3"/>
  </cols>
  <sheetData>
    <row r="1" spans="1:24" s="1" customFormat="1" x14ac:dyDescent="0.3">
      <c r="A1" s="1" t="s">
        <v>135</v>
      </c>
      <c r="B1" s="23" t="s">
        <v>2</v>
      </c>
      <c r="C1" s="25">
        <v>3.7</v>
      </c>
      <c r="D1" s="23" t="s">
        <v>25</v>
      </c>
      <c r="E1" s="22"/>
      <c r="F1" s="22"/>
      <c r="H1" s="1">
        <v>2560</v>
      </c>
    </row>
    <row r="2" spans="1:24" s="6" customFormat="1" x14ac:dyDescent="0.3">
      <c r="A2" s="24" t="s">
        <v>41</v>
      </c>
      <c r="B2" s="31" t="s">
        <v>6</v>
      </c>
      <c r="C2" s="25">
        <v>3.7</v>
      </c>
      <c r="D2" s="31" t="s">
        <v>26</v>
      </c>
      <c r="E2" s="26"/>
      <c r="F2" s="26"/>
      <c r="H2" s="1">
        <v>2017</v>
      </c>
    </row>
    <row r="3" spans="1:24" s="6" customFormat="1" x14ac:dyDescent="0.3">
      <c r="A3" s="31" t="s">
        <v>49</v>
      </c>
      <c r="C3" s="2"/>
    </row>
    <row r="4" spans="1:24" ht="18.600000000000001" customHeight="1" x14ac:dyDescent="0.3">
      <c r="H4" s="48" t="s">
        <v>4</v>
      </c>
      <c r="I4" s="59" t="s">
        <v>24</v>
      </c>
      <c r="J4" s="74"/>
      <c r="K4" s="75"/>
      <c r="L4" s="51" t="s">
        <v>0</v>
      </c>
      <c r="M4" s="52"/>
      <c r="N4" s="52"/>
      <c r="O4" s="52"/>
      <c r="P4" s="52"/>
      <c r="Q4" s="52"/>
      <c r="R4" s="60"/>
      <c r="S4" s="60"/>
      <c r="T4" s="60"/>
      <c r="U4" s="52"/>
      <c r="V4" s="52"/>
      <c r="W4" s="53"/>
      <c r="X4" s="45" t="s">
        <v>5</v>
      </c>
    </row>
    <row r="5" spans="1:24" ht="31.5" customHeight="1" x14ac:dyDescent="0.3">
      <c r="E5" s="8"/>
      <c r="F5" s="8"/>
      <c r="G5" s="8"/>
      <c r="H5" s="49"/>
      <c r="I5" s="76"/>
      <c r="J5" s="77"/>
      <c r="K5" s="78"/>
      <c r="L5" s="65" t="s">
        <v>18</v>
      </c>
      <c r="M5" s="66"/>
      <c r="N5" s="67"/>
      <c r="O5" s="82" t="s">
        <v>19</v>
      </c>
      <c r="P5" s="83"/>
      <c r="Q5" s="84"/>
      <c r="R5" s="59" t="s">
        <v>20</v>
      </c>
      <c r="S5" s="60"/>
      <c r="T5" s="56"/>
      <c r="U5" s="59" t="s">
        <v>21</v>
      </c>
      <c r="V5" s="60"/>
      <c r="W5" s="56"/>
      <c r="X5" s="46"/>
    </row>
    <row r="6" spans="1:24" ht="18.600000000000001" customHeight="1" x14ac:dyDescent="0.3">
      <c r="E6" s="8"/>
      <c r="F6" s="8"/>
      <c r="G6" s="8"/>
      <c r="H6" s="49"/>
      <c r="I6" s="76"/>
      <c r="J6" s="77"/>
      <c r="K6" s="78"/>
      <c r="L6" s="68"/>
      <c r="M6" s="69"/>
      <c r="N6" s="70"/>
      <c r="O6" s="85"/>
      <c r="P6" s="86"/>
      <c r="Q6" s="87"/>
      <c r="R6" s="61"/>
      <c r="S6" s="62"/>
      <c r="T6" s="57"/>
      <c r="U6" s="61"/>
      <c r="V6" s="62"/>
      <c r="W6" s="57"/>
      <c r="X6" s="46"/>
    </row>
    <row r="7" spans="1:24" ht="18.600000000000001" customHeight="1" x14ac:dyDescent="0.3">
      <c r="E7" s="8"/>
      <c r="F7" s="8"/>
      <c r="G7" s="8"/>
      <c r="H7" s="49"/>
      <c r="I7" s="76"/>
      <c r="J7" s="77"/>
      <c r="K7" s="78"/>
      <c r="L7" s="68"/>
      <c r="M7" s="69"/>
      <c r="N7" s="70"/>
      <c r="O7" s="85"/>
      <c r="P7" s="86"/>
      <c r="Q7" s="87"/>
      <c r="R7" s="61"/>
      <c r="S7" s="62"/>
      <c r="T7" s="57"/>
      <c r="U7" s="61"/>
      <c r="V7" s="62"/>
      <c r="W7" s="57"/>
      <c r="X7" s="46"/>
    </row>
    <row r="8" spans="1:24" ht="18.600000000000001" customHeight="1" x14ac:dyDescent="0.3">
      <c r="E8" s="8"/>
      <c r="F8" s="8"/>
      <c r="G8" s="8"/>
      <c r="H8" s="49"/>
      <c r="I8" s="76"/>
      <c r="J8" s="77"/>
      <c r="K8" s="78"/>
      <c r="L8" s="68"/>
      <c r="M8" s="69"/>
      <c r="N8" s="70"/>
      <c r="O8" s="85"/>
      <c r="P8" s="86"/>
      <c r="Q8" s="87"/>
      <c r="R8" s="61"/>
      <c r="S8" s="62"/>
      <c r="T8" s="57"/>
      <c r="U8" s="61"/>
      <c r="V8" s="62"/>
      <c r="W8" s="57"/>
      <c r="X8" s="46"/>
    </row>
    <row r="9" spans="1:24" ht="28.5" customHeight="1" x14ac:dyDescent="0.3">
      <c r="E9" s="8"/>
      <c r="F9" s="8"/>
      <c r="G9" s="8"/>
      <c r="H9" s="49"/>
      <c r="I9" s="79"/>
      <c r="J9" s="80"/>
      <c r="K9" s="81"/>
      <c r="L9" s="71"/>
      <c r="M9" s="72"/>
      <c r="N9" s="73"/>
      <c r="O9" s="88"/>
      <c r="P9" s="89"/>
      <c r="Q9" s="90"/>
      <c r="R9" s="63"/>
      <c r="S9" s="64"/>
      <c r="T9" s="58"/>
      <c r="U9" s="63"/>
      <c r="V9" s="64"/>
      <c r="W9" s="58"/>
      <c r="X9" s="46"/>
    </row>
    <row r="10" spans="1:24" x14ac:dyDescent="0.3">
      <c r="E10" s="8"/>
      <c r="F10" s="8"/>
      <c r="G10" s="8"/>
      <c r="H10" s="49"/>
      <c r="I10" s="54" t="s">
        <v>17</v>
      </c>
      <c r="J10" s="54" t="s">
        <v>22</v>
      </c>
      <c r="K10" s="54" t="s">
        <v>23</v>
      </c>
      <c r="L10" s="54" t="s">
        <v>17</v>
      </c>
      <c r="M10" s="54" t="s">
        <v>22</v>
      </c>
      <c r="N10" s="54" t="s">
        <v>23</v>
      </c>
      <c r="O10" s="54" t="s">
        <v>17</v>
      </c>
      <c r="P10" s="54" t="s">
        <v>22</v>
      </c>
      <c r="Q10" s="54" t="s">
        <v>23</v>
      </c>
      <c r="R10" s="54" t="s">
        <v>17</v>
      </c>
      <c r="S10" s="54" t="s">
        <v>22</v>
      </c>
      <c r="T10" s="54" t="s">
        <v>23</v>
      </c>
      <c r="U10" s="54" t="s">
        <v>17</v>
      </c>
      <c r="V10" s="54" t="s">
        <v>22</v>
      </c>
      <c r="W10" s="54" t="s">
        <v>23</v>
      </c>
      <c r="X10" s="46"/>
    </row>
    <row r="11" spans="1:24" x14ac:dyDescent="0.3">
      <c r="E11" s="8"/>
      <c r="F11" s="8"/>
      <c r="G11" s="8"/>
      <c r="H11" s="50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47"/>
    </row>
    <row r="12" spans="1:24" x14ac:dyDescent="0.3">
      <c r="A12" s="27" t="s">
        <v>50</v>
      </c>
      <c r="B12" s="28" t="s">
        <v>51</v>
      </c>
      <c r="C12" s="29" t="s">
        <v>52</v>
      </c>
      <c r="D12" s="28" t="s">
        <v>53</v>
      </c>
      <c r="E12" s="29" t="s">
        <v>54</v>
      </c>
      <c r="F12" s="28" t="s">
        <v>55</v>
      </c>
      <c r="G12" s="29" t="s">
        <v>56</v>
      </c>
      <c r="H12" s="28" t="s">
        <v>58</v>
      </c>
      <c r="I12" s="29" t="s">
        <v>27</v>
      </c>
      <c r="J12" s="29" t="s">
        <v>28</v>
      </c>
      <c r="K12" s="29" t="s">
        <v>29</v>
      </c>
      <c r="L12" s="29" t="s">
        <v>8</v>
      </c>
      <c r="M12" s="29" t="s">
        <v>9</v>
      </c>
      <c r="N12" s="29" t="s">
        <v>10</v>
      </c>
      <c r="O12" s="29" t="s">
        <v>11</v>
      </c>
      <c r="P12" s="29" t="s">
        <v>12</v>
      </c>
      <c r="Q12" s="29" t="s">
        <v>13</v>
      </c>
      <c r="R12" s="29" t="s">
        <v>14</v>
      </c>
      <c r="S12" s="29" t="s">
        <v>15</v>
      </c>
      <c r="T12" s="29" t="s">
        <v>16</v>
      </c>
      <c r="U12" s="29" t="s">
        <v>59</v>
      </c>
      <c r="V12" s="29" t="s">
        <v>60</v>
      </c>
      <c r="W12" s="38" t="s">
        <v>61</v>
      </c>
      <c r="X12" s="30" t="s">
        <v>7</v>
      </c>
    </row>
    <row r="13" spans="1:24" s="7" customFormat="1" x14ac:dyDescent="0.3">
      <c r="A13" s="14" t="s">
        <v>48</v>
      </c>
      <c r="B13" s="15" t="s">
        <v>57</v>
      </c>
      <c r="C13" s="16">
        <v>41</v>
      </c>
      <c r="D13" s="15" t="s">
        <v>62</v>
      </c>
      <c r="E13" s="16" t="s">
        <v>30</v>
      </c>
      <c r="F13" s="17" t="s">
        <v>62</v>
      </c>
      <c r="G13" s="16" t="s">
        <v>86</v>
      </c>
      <c r="H13" s="13" t="s">
        <v>3</v>
      </c>
      <c r="I13" s="20">
        <f t="shared" ref="I13:K33" si="0">SUM(L13+O13+R13+U13)</f>
        <v>263570</v>
      </c>
      <c r="J13" s="20">
        <f t="shared" ref="J13:K13" si="1">SUM(J14:J33)</f>
        <v>130663</v>
      </c>
      <c r="K13" s="44">
        <f t="shared" si="1"/>
        <v>132907</v>
      </c>
      <c r="L13" s="20">
        <f t="shared" ref="L13:M13" si="2">SUM(L14:L33)</f>
        <v>237624</v>
      </c>
      <c r="M13" s="20">
        <f t="shared" si="2"/>
        <v>116474</v>
      </c>
      <c r="N13" s="44">
        <f t="shared" ref="N13" si="3">SUM(N14:N33)</f>
        <v>121150</v>
      </c>
      <c r="O13" s="20">
        <f t="shared" ref="O13:P13" si="4">SUM(O14:O33)</f>
        <v>17680</v>
      </c>
      <c r="P13" s="20">
        <f t="shared" si="4"/>
        <v>9877</v>
      </c>
      <c r="Q13" s="44">
        <f t="shared" ref="Q13" si="5">SUM(Q14:Q33)</f>
        <v>7803</v>
      </c>
      <c r="R13" s="20">
        <f t="shared" ref="R13:S13" si="6">SUM(R14:R33)</f>
        <v>7942</v>
      </c>
      <c r="S13" s="20">
        <f t="shared" si="6"/>
        <v>4149</v>
      </c>
      <c r="T13" s="44">
        <f t="shared" ref="T13" si="7">SUM(T14:T33)</f>
        <v>3793</v>
      </c>
      <c r="U13" s="20">
        <f t="shared" ref="U13:V13" si="8">SUM(U14:U33)</f>
        <v>324</v>
      </c>
      <c r="V13" s="20">
        <f t="shared" si="8"/>
        <v>163</v>
      </c>
      <c r="W13" s="44">
        <f t="shared" ref="W13" si="9">SUM(W14:W33)</f>
        <v>161</v>
      </c>
      <c r="X13" s="40" t="s">
        <v>1</v>
      </c>
    </row>
    <row r="14" spans="1:24" x14ac:dyDescent="0.3">
      <c r="A14" s="14" t="s">
        <v>48</v>
      </c>
      <c r="B14" s="15" t="s">
        <v>57</v>
      </c>
      <c r="C14" s="16">
        <v>41</v>
      </c>
      <c r="D14" s="15" t="s">
        <v>62</v>
      </c>
      <c r="E14" s="16" t="s">
        <v>39</v>
      </c>
      <c r="F14" s="17" t="s">
        <v>63</v>
      </c>
      <c r="G14" s="16" t="s">
        <v>87</v>
      </c>
      <c r="H14" s="17" t="s">
        <v>63</v>
      </c>
      <c r="I14" s="4">
        <f t="shared" si="0"/>
        <v>135343</v>
      </c>
      <c r="J14" s="4">
        <f t="shared" si="0"/>
        <v>64824</v>
      </c>
      <c r="K14" s="4">
        <f t="shared" si="0"/>
        <v>70519</v>
      </c>
      <c r="L14" s="4">
        <f>SUM(M14+N14)</f>
        <v>116084</v>
      </c>
      <c r="M14" s="4">
        <v>53960</v>
      </c>
      <c r="N14" s="4">
        <v>62124</v>
      </c>
      <c r="O14" s="4">
        <f>SUM(P14+Q14)</f>
        <v>11317</v>
      </c>
      <c r="P14" s="4">
        <v>6715</v>
      </c>
      <c r="Q14" s="4">
        <v>4602</v>
      </c>
      <c r="R14" s="4">
        <f>SUM(S14+T14)</f>
        <v>7942</v>
      </c>
      <c r="S14" s="4">
        <v>4149</v>
      </c>
      <c r="T14" s="4">
        <v>3793</v>
      </c>
      <c r="U14" s="4">
        <f>SUM(V14+W14)</f>
        <v>0</v>
      </c>
      <c r="V14" s="39">
        <v>0</v>
      </c>
      <c r="W14" s="39">
        <v>0</v>
      </c>
      <c r="X14" s="41" t="s">
        <v>115</v>
      </c>
    </row>
    <row r="15" spans="1:24" x14ac:dyDescent="0.3">
      <c r="A15" s="14" t="s">
        <v>48</v>
      </c>
      <c r="B15" s="15" t="s">
        <v>57</v>
      </c>
      <c r="C15" s="16">
        <v>41</v>
      </c>
      <c r="D15" s="15" t="s">
        <v>62</v>
      </c>
      <c r="E15" s="16" t="s">
        <v>40</v>
      </c>
      <c r="F15" s="17" t="s">
        <v>64</v>
      </c>
      <c r="G15" s="16" t="s">
        <v>88</v>
      </c>
      <c r="H15" s="17" t="s">
        <v>64</v>
      </c>
      <c r="I15" s="4">
        <f t="shared" si="0"/>
        <v>6659</v>
      </c>
      <c r="J15" s="4">
        <f t="shared" si="0"/>
        <v>3541</v>
      </c>
      <c r="K15" s="4">
        <f t="shared" si="0"/>
        <v>3118</v>
      </c>
      <c r="L15" s="4">
        <f t="shared" ref="L15:L33" si="10">SUM(M15+N15)</f>
        <v>6659</v>
      </c>
      <c r="M15" s="4">
        <v>3541</v>
      </c>
      <c r="N15" s="4">
        <v>3118</v>
      </c>
      <c r="O15" s="4">
        <f t="shared" ref="O15:O33" si="11">SUM(P15+Q15)</f>
        <v>0</v>
      </c>
      <c r="P15" s="4">
        <v>0</v>
      </c>
      <c r="Q15" s="4">
        <v>0</v>
      </c>
      <c r="R15" s="4">
        <f t="shared" ref="R15:R33" si="12">SUM(S15+T15)</f>
        <v>0</v>
      </c>
      <c r="S15" s="4">
        <v>0</v>
      </c>
      <c r="T15" s="4">
        <v>0</v>
      </c>
      <c r="U15" s="4">
        <f t="shared" ref="U15:U33" si="13">SUM(V15+W15)</f>
        <v>0</v>
      </c>
      <c r="V15" s="39">
        <v>0</v>
      </c>
      <c r="W15" s="39">
        <v>0</v>
      </c>
      <c r="X15" s="41" t="s">
        <v>116</v>
      </c>
    </row>
    <row r="16" spans="1:24" x14ac:dyDescent="0.3">
      <c r="A16" s="14" t="s">
        <v>48</v>
      </c>
      <c r="B16" s="15" t="s">
        <v>57</v>
      </c>
      <c r="C16" s="16">
        <v>41</v>
      </c>
      <c r="D16" s="15" t="s">
        <v>62</v>
      </c>
      <c r="E16" s="16" t="s">
        <v>41</v>
      </c>
      <c r="F16" s="17" t="s">
        <v>65</v>
      </c>
      <c r="G16" s="16" t="s">
        <v>89</v>
      </c>
      <c r="H16" s="17" t="s">
        <v>65</v>
      </c>
      <c r="I16" s="4">
        <f t="shared" si="0"/>
        <v>7112</v>
      </c>
      <c r="J16" s="4">
        <f t="shared" si="0"/>
        <v>3022</v>
      </c>
      <c r="K16" s="4">
        <f t="shared" si="0"/>
        <v>4090</v>
      </c>
      <c r="L16" s="4">
        <f t="shared" si="10"/>
        <v>7013</v>
      </c>
      <c r="M16" s="4">
        <v>2987</v>
      </c>
      <c r="N16" s="4">
        <v>4026</v>
      </c>
      <c r="O16" s="4">
        <f t="shared" si="11"/>
        <v>99</v>
      </c>
      <c r="P16" s="4">
        <v>35</v>
      </c>
      <c r="Q16" s="4">
        <v>64</v>
      </c>
      <c r="R16" s="4">
        <f t="shared" si="12"/>
        <v>0</v>
      </c>
      <c r="S16" s="4">
        <v>0</v>
      </c>
      <c r="T16" s="4">
        <v>0</v>
      </c>
      <c r="U16" s="4">
        <f t="shared" si="13"/>
        <v>0</v>
      </c>
      <c r="V16" s="39">
        <v>0</v>
      </c>
      <c r="W16" s="39">
        <v>0</v>
      </c>
      <c r="X16" s="41" t="s">
        <v>117</v>
      </c>
    </row>
    <row r="17" spans="1:24" x14ac:dyDescent="0.3">
      <c r="A17" s="14" t="s">
        <v>48</v>
      </c>
      <c r="B17" s="15" t="s">
        <v>57</v>
      </c>
      <c r="C17" s="16">
        <v>41</v>
      </c>
      <c r="D17" s="15" t="s">
        <v>62</v>
      </c>
      <c r="E17" s="16" t="s">
        <v>42</v>
      </c>
      <c r="F17" s="17" t="s">
        <v>66</v>
      </c>
      <c r="G17" s="16" t="s">
        <v>90</v>
      </c>
      <c r="H17" s="17" t="s">
        <v>66</v>
      </c>
      <c r="I17" s="4">
        <f t="shared" si="0"/>
        <v>11974</v>
      </c>
      <c r="J17" s="4">
        <f t="shared" si="0"/>
        <v>6387</v>
      </c>
      <c r="K17" s="4">
        <f t="shared" si="0"/>
        <v>5587</v>
      </c>
      <c r="L17" s="4">
        <f t="shared" si="10"/>
        <v>11974</v>
      </c>
      <c r="M17" s="4">
        <v>6387</v>
      </c>
      <c r="N17" s="4">
        <v>5587</v>
      </c>
      <c r="O17" s="4">
        <f t="shared" si="11"/>
        <v>0</v>
      </c>
      <c r="P17" s="4">
        <v>0</v>
      </c>
      <c r="Q17" s="4">
        <v>0</v>
      </c>
      <c r="R17" s="4">
        <f t="shared" si="12"/>
        <v>0</v>
      </c>
      <c r="S17" s="4">
        <v>0</v>
      </c>
      <c r="T17" s="4">
        <v>0</v>
      </c>
      <c r="U17" s="4">
        <f t="shared" si="13"/>
        <v>0</v>
      </c>
      <c r="V17" s="39">
        <v>0</v>
      </c>
      <c r="W17" s="39">
        <v>0</v>
      </c>
      <c r="X17" s="41" t="s">
        <v>118</v>
      </c>
    </row>
    <row r="18" spans="1:24" x14ac:dyDescent="0.3">
      <c r="A18" s="14" t="s">
        <v>48</v>
      </c>
      <c r="B18" s="15" t="s">
        <v>57</v>
      </c>
      <c r="C18" s="16">
        <v>41</v>
      </c>
      <c r="D18" s="15" t="s">
        <v>62</v>
      </c>
      <c r="E18" s="16" t="s">
        <v>43</v>
      </c>
      <c r="F18" s="17" t="s">
        <v>67</v>
      </c>
      <c r="G18" s="16" t="s">
        <v>91</v>
      </c>
      <c r="H18" s="17" t="s">
        <v>67</v>
      </c>
      <c r="I18" s="4">
        <f t="shared" si="0"/>
        <v>4798</v>
      </c>
      <c r="J18" s="4">
        <f t="shared" si="0"/>
        <v>3128</v>
      </c>
      <c r="K18" s="4">
        <f t="shared" si="0"/>
        <v>1670</v>
      </c>
      <c r="L18" s="4">
        <f t="shared" si="10"/>
        <v>4798</v>
      </c>
      <c r="M18" s="4">
        <v>3128</v>
      </c>
      <c r="N18" s="4">
        <v>1670</v>
      </c>
      <c r="O18" s="4">
        <f t="shared" si="11"/>
        <v>0</v>
      </c>
      <c r="P18" s="4">
        <v>0</v>
      </c>
      <c r="Q18" s="4">
        <v>0</v>
      </c>
      <c r="R18" s="4">
        <f t="shared" si="12"/>
        <v>0</v>
      </c>
      <c r="S18" s="4">
        <v>0</v>
      </c>
      <c r="T18" s="4">
        <v>0</v>
      </c>
      <c r="U18" s="4">
        <f t="shared" si="13"/>
        <v>0</v>
      </c>
      <c r="V18" s="39">
        <v>0</v>
      </c>
      <c r="W18" s="39">
        <v>0</v>
      </c>
      <c r="X18" s="41" t="s">
        <v>119</v>
      </c>
    </row>
    <row r="19" spans="1:24" x14ac:dyDescent="0.3">
      <c r="A19" s="14" t="s">
        <v>48</v>
      </c>
      <c r="B19" s="15" t="s">
        <v>57</v>
      </c>
      <c r="C19" s="16">
        <v>41</v>
      </c>
      <c r="D19" s="15" t="s">
        <v>62</v>
      </c>
      <c r="E19" s="16" t="s">
        <v>44</v>
      </c>
      <c r="F19" s="17" t="s">
        <v>68</v>
      </c>
      <c r="G19" s="16" t="s">
        <v>92</v>
      </c>
      <c r="H19" s="17" t="s">
        <v>68</v>
      </c>
      <c r="I19" s="4">
        <f t="shared" si="0"/>
        <v>12156</v>
      </c>
      <c r="J19" s="4">
        <f t="shared" si="0"/>
        <v>5898</v>
      </c>
      <c r="K19" s="4">
        <f t="shared" si="0"/>
        <v>6258</v>
      </c>
      <c r="L19" s="4">
        <f t="shared" si="10"/>
        <v>10925</v>
      </c>
      <c r="M19" s="4">
        <v>5541</v>
      </c>
      <c r="N19" s="4">
        <v>5384</v>
      </c>
      <c r="O19" s="4">
        <f t="shared" si="11"/>
        <v>1231</v>
      </c>
      <c r="P19" s="4">
        <v>357</v>
      </c>
      <c r="Q19" s="4">
        <v>874</v>
      </c>
      <c r="R19" s="4">
        <f t="shared" si="12"/>
        <v>0</v>
      </c>
      <c r="S19" s="4">
        <v>0</v>
      </c>
      <c r="T19" s="4">
        <v>0</v>
      </c>
      <c r="U19" s="4">
        <f t="shared" si="13"/>
        <v>0</v>
      </c>
      <c r="V19" s="39">
        <v>0</v>
      </c>
      <c r="W19" s="39">
        <v>0</v>
      </c>
      <c r="X19" s="41" t="s">
        <v>120</v>
      </c>
    </row>
    <row r="20" spans="1:24" x14ac:dyDescent="0.3">
      <c r="A20" s="14" t="s">
        <v>48</v>
      </c>
      <c r="B20" s="15" t="s">
        <v>57</v>
      </c>
      <c r="C20" s="16">
        <v>41</v>
      </c>
      <c r="D20" s="15" t="s">
        <v>62</v>
      </c>
      <c r="E20" s="16" t="s">
        <v>45</v>
      </c>
      <c r="F20" s="17" t="s">
        <v>69</v>
      </c>
      <c r="G20" s="16" t="s">
        <v>93</v>
      </c>
      <c r="H20" s="17" t="s">
        <v>69</v>
      </c>
      <c r="I20" s="4">
        <f t="shared" si="0"/>
        <v>3826</v>
      </c>
      <c r="J20" s="4">
        <f t="shared" si="0"/>
        <v>2295</v>
      </c>
      <c r="K20" s="4">
        <f t="shared" si="0"/>
        <v>1531</v>
      </c>
      <c r="L20" s="4">
        <f t="shared" si="10"/>
        <v>3731</v>
      </c>
      <c r="M20" s="4">
        <v>2247</v>
      </c>
      <c r="N20" s="4">
        <v>1484</v>
      </c>
      <c r="O20" s="4">
        <f t="shared" si="11"/>
        <v>95</v>
      </c>
      <c r="P20" s="4">
        <v>48</v>
      </c>
      <c r="Q20" s="4">
        <v>47</v>
      </c>
      <c r="R20" s="4">
        <f t="shared" si="12"/>
        <v>0</v>
      </c>
      <c r="S20" s="4">
        <v>0</v>
      </c>
      <c r="T20" s="4">
        <v>0</v>
      </c>
      <c r="U20" s="4">
        <f t="shared" si="13"/>
        <v>0</v>
      </c>
      <c r="V20" s="39">
        <v>0</v>
      </c>
      <c r="W20" s="39">
        <v>0</v>
      </c>
      <c r="X20" s="41" t="s">
        <v>121</v>
      </c>
    </row>
    <row r="21" spans="1:24" x14ac:dyDescent="0.3">
      <c r="A21" s="14" t="s">
        <v>48</v>
      </c>
      <c r="B21" s="15" t="s">
        <v>57</v>
      </c>
      <c r="C21" s="16">
        <v>41</v>
      </c>
      <c r="D21" s="15" t="s">
        <v>62</v>
      </c>
      <c r="E21" s="16" t="s">
        <v>46</v>
      </c>
      <c r="F21" s="17" t="s">
        <v>70</v>
      </c>
      <c r="G21" s="16" t="s">
        <v>94</v>
      </c>
      <c r="H21" s="17" t="s">
        <v>70</v>
      </c>
      <c r="I21" s="4">
        <f t="shared" si="0"/>
        <v>4572</v>
      </c>
      <c r="J21" s="4">
        <f t="shared" si="0"/>
        <v>2157</v>
      </c>
      <c r="K21" s="4">
        <f t="shared" si="0"/>
        <v>2415</v>
      </c>
      <c r="L21" s="4">
        <f t="shared" si="10"/>
        <v>4572</v>
      </c>
      <c r="M21" s="4">
        <v>2157</v>
      </c>
      <c r="N21" s="4">
        <v>2415</v>
      </c>
      <c r="O21" s="4">
        <f t="shared" si="11"/>
        <v>0</v>
      </c>
      <c r="P21" s="4">
        <v>0</v>
      </c>
      <c r="Q21" s="4">
        <v>0</v>
      </c>
      <c r="R21" s="4">
        <f t="shared" si="12"/>
        <v>0</v>
      </c>
      <c r="S21" s="4">
        <v>0</v>
      </c>
      <c r="T21" s="4">
        <v>0</v>
      </c>
      <c r="U21" s="4">
        <f t="shared" si="13"/>
        <v>0</v>
      </c>
      <c r="V21" s="39">
        <v>0</v>
      </c>
      <c r="W21" s="39">
        <v>0</v>
      </c>
      <c r="X21" s="41" t="s">
        <v>122</v>
      </c>
    </row>
    <row r="22" spans="1:24" x14ac:dyDescent="0.3">
      <c r="A22" s="14" t="s">
        <v>48</v>
      </c>
      <c r="B22" s="15" t="s">
        <v>57</v>
      </c>
      <c r="C22" s="16">
        <v>41</v>
      </c>
      <c r="D22" s="15" t="s">
        <v>62</v>
      </c>
      <c r="E22" s="16" t="s">
        <v>47</v>
      </c>
      <c r="F22" s="17" t="s">
        <v>71</v>
      </c>
      <c r="G22" s="16" t="s">
        <v>95</v>
      </c>
      <c r="H22" s="17" t="s">
        <v>71</v>
      </c>
      <c r="I22" s="4">
        <f t="shared" si="0"/>
        <v>5725</v>
      </c>
      <c r="J22" s="4">
        <f t="shared" si="0"/>
        <v>3250</v>
      </c>
      <c r="K22" s="4">
        <f t="shared" si="0"/>
        <v>2475</v>
      </c>
      <c r="L22" s="4">
        <f t="shared" si="10"/>
        <v>5725</v>
      </c>
      <c r="M22" s="4">
        <v>3250</v>
      </c>
      <c r="N22" s="4">
        <v>2475</v>
      </c>
      <c r="O22" s="4">
        <f t="shared" si="11"/>
        <v>0</v>
      </c>
      <c r="P22" s="4">
        <v>0</v>
      </c>
      <c r="Q22" s="4">
        <v>0</v>
      </c>
      <c r="R22" s="4">
        <f t="shared" si="12"/>
        <v>0</v>
      </c>
      <c r="S22" s="4">
        <v>0</v>
      </c>
      <c r="T22" s="4">
        <v>0</v>
      </c>
      <c r="U22" s="4">
        <f t="shared" si="13"/>
        <v>0</v>
      </c>
      <c r="V22" s="39">
        <v>0</v>
      </c>
      <c r="W22" s="39">
        <v>0</v>
      </c>
      <c r="X22" s="41" t="s">
        <v>123</v>
      </c>
    </row>
    <row r="23" spans="1:24" x14ac:dyDescent="0.3">
      <c r="A23" s="14" t="s">
        <v>48</v>
      </c>
      <c r="B23" s="15" t="s">
        <v>57</v>
      </c>
      <c r="C23" s="16">
        <v>41</v>
      </c>
      <c r="D23" s="15" t="s">
        <v>62</v>
      </c>
      <c r="E23" s="16" t="s">
        <v>31</v>
      </c>
      <c r="F23" s="17" t="s">
        <v>72</v>
      </c>
      <c r="G23" s="16" t="s">
        <v>96</v>
      </c>
      <c r="H23" s="17" t="s">
        <v>72</v>
      </c>
      <c r="I23" s="4">
        <f t="shared" si="0"/>
        <v>6844</v>
      </c>
      <c r="J23" s="4">
        <f t="shared" si="0"/>
        <v>3687</v>
      </c>
      <c r="K23" s="4">
        <f t="shared" si="0"/>
        <v>3157</v>
      </c>
      <c r="L23" s="4">
        <f t="shared" si="10"/>
        <v>6844</v>
      </c>
      <c r="M23" s="4">
        <v>3687</v>
      </c>
      <c r="N23" s="4">
        <v>3157</v>
      </c>
      <c r="O23" s="4">
        <f t="shared" si="11"/>
        <v>0</v>
      </c>
      <c r="P23" s="4">
        <v>0</v>
      </c>
      <c r="Q23" s="4">
        <v>0</v>
      </c>
      <c r="R23" s="4">
        <f t="shared" si="12"/>
        <v>0</v>
      </c>
      <c r="S23" s="4">
        <v>0</v>
      </c>
      <c r="T23" s="4">
        <v>0</v>
      </c>
      <c r="U23" s="4">
        <f t="shared" si="13"/>
        <v>0</v>
      </c>
      <c r="V23" s="39">
        <v>0</v>
      </c>
      <c r="W23" s="39">
        <v>0</v>
      </c>
      <c r="X23" s="41" t="s">
        <v>124</v>
      </c>
    </row>
    <row r="24" spans="1:24" x14ac:dyDescent="0.3">
      <c r="A24" s="14" t="s">
        <v>48</v>
      </c>
      <c r="B24" s="15" t="s">
        <v>57</v>
      </c>
      <c r="C24" s="16">
        <v>41</v>
      </c>
      <c r="D24" s="15" t="s">
        <v>62</v>
      </c>
      <c r="E24" s="16" t="s">
        <v>33</v>
      </c>
      <c r="F24" s="17" t="s">
        <v>73</v>
      </c>
      <c r="G24" s="16" t="s">
        <v>97</v>
      </c>
      <c r="H24" s="17" t="s">
        <v>73</v>
      </c>
      <c r="I24" s="4">
        <f t="shared" si="0"/>
        <v>17256</v>
      </c>
      <c r="J24" s="4">
        <f t="shared" si="0"/>
        <v>9337</v>
      </c>
      <c r="K24" s="4">
        <f t="shared" si="0"/>
        <v>7919</v>
      </c>
      <c r="L24" s="4">
        <f t="shared" si="10"/>
        <v>12391</v>
      </c>
      <c r="M24" s="4">
        <v>6650</v>
      </c>
      <c r="N24" s="4">
        <v>5741</v>
      </c>
      <c r="O24" s="4">
        <f t="shared" si="11"/>
        <v>4865</v>
      </c>
      <c r="P24" s="4">
        <v>2687</v>
      </c>
      <c r="Q24" s="4">
        <v>2178</v>
      </c>
      <c r="R24" s="4">
        <f t="shared" si="12"/>
        <v>0</v>
      </c>
      <c r="S24" s="4">
        <v>0</v>
      </c>
      <c r="T24" s="4">
        <v>0</v>
      </c>
      <c r="U24" s="4">
        <f t="shared" si="13"/>
        <v>0</v>
      </c>
      <c r="V24" s="39">
        <v>0</v>
      </c>
      <c r="W24" s="39">
        <v>0</v>
      </c>
      <c r="X24" s="41" t="s">
        <v>125</v>
      </c>
    </row>
    <row r="25" spans="1:24" ht="18.600000000000001" customHeight="1" x14ac:dyDescent="0.3">
      <c r="A25" s="14" t="s">
        <v>48</v>
      </c>
      <c r="B25" s="15" t="s">
        <v>57</v>
      </c>
      <c r="C25" s="16">
        <v>41</v>
      </c>
      <c r="D25" s="15" t="s">
        <v>62</v>
      </c>
      <c r="E25" s="16" t="s">
        <v>74</v>
      </c>
      <c r="F25" s="17" t="s">
        <v>75</v>
      </c>
      <c r="G25" s="16" t="s">
        <v>98</v>
      </c>
      <c r="H25" s="17" t="s">
        <v>75</v>
      </c>
      <c r="I25" s="4">
        <f t="shared" si="0"/>
        <v>10591</v>
      </c>
      <c r="J25" s="4">
        <f t="shared" si="0"/>
        <v>5120</v>
      </c>
      <c r="K25" s="4">
        <f t="shared" si="0"/>
        <v>5471</v>
      </c>
      <c r="L25" s="4">
        <f t="shared" si="10"/>
        <v>10591</v>
      </c>
      <c r="M25" s="4">
        <v>5120</v>
      </c>
      <c r="N25" s="4">
        <v>5471</v>
      </c>
      <c r="O25" s="4">
        <f t="shared" si="11"/>
        <v>0</v>
      </c>
      <c r="P25" s="4">
        <v>0</v>
      </c>
      <c r="Q25" s="4">
        <v>0</v>
      </c>
      <c r="R25" s="4">
        <f t="shared" si="12"/>
        <v>0</v>
      </c>
      <c r="S25" s="4">
        <v>0</v>
      </c>
      <c r="T25" s="4">
        <v>0</v>
      </c>
      <c r="U25" s="4">
        <f t="shared" si="13"/>
        <v>0</v>
      </c>
      <c r="V25" s="39">
        <v>0</v>
      </c>
      <c r="W25" s="39">
        <v>0</v>
      </c>
      <c r="X25" s="41" t="s">
        <v>126</v>
      </c>
    </row>
    <row r="26" spans="1:24" ht="22.9" customHeight="1" x14ac:dyDescent="0.3">
      <c r="A26" s="14" t="s">
        <v>48</v>
      </c>
      <c r="B26" s="15" t="s">
        <v>57</v>
      </c>
      <c r="C26" s="16">
        <v>41</v>
      </c>
      <c r="D26" s="15" t="s">
        <v>62</v>
      </c>
      <c r="E26" s="16" t="s">
        <v>76</v>
      </c>
      <c r="F26" s="17" t="s">
        <v>77</v>
      </c>
      <c r="G26" s="16" t="s">
        <v>99</v>
      </c>
      <c r="H26" s="17" t="s">
        <v>77</v>
      </c>
      <c r="I26" s="4">
        <f t="shared" si="0"/>
        <v>6163</v>
      </c>
      <c r="J26" s="4">
        <f t="shared" si="0"/>
        <v>3150</v>
      </c>
      <c r="K26" s="4">
        <f t="shared" si="0"/>
        <v>3013</v>
      </c>
      <c r="L26" s="4">
        <f t="shared" si="10"/>
        <v>6103</v>
      </c>
      <c r="M26" s="4">
        <v>3125</v>
      </c>
      <c r="N26" s="4">
        <v>2978</v>
      </c>
      <c r="O26" s="4">
        <f t="shared" si="11"/>
        <v>0</v>
      </c>
      <c r="P26" s="4">
        <v>0</v>
      </c>
      <c r="Q26" s="4">
        <v>0</v>
      </c>
      <c r="R26" s="4">
        <f t="shared" si="12"/>
        <v>0</v>
      </c>
      <c r="S26" s="4">
        <v>0</v>
      </c>
      <c r="T26" s="4">
        <v>0</v>
      </c>
      <c r="U26" s="4">
        <f t="shared" si="13"/>
        <v>60</v>
      </c>
      <c r="V26" s="39">
        <v>25</v>
      </c>
      <c r="W26" s="39">
        <v>35</v>
      </c>
      <c r="X26" s="41" t="s">
        <v>127</v>
      </c>
    </row>
    <row r="27" spans="1:24" x14ac:dyDescent="0.3">
      <c r="A27" s="14" t="s">
        <v>48</v>
      </c>
      <c r="B27" s="15" t="s">
        <v>57</v>
      </c>
      <c r="C27" s="16">
        <v>41</v>
      </c>
      <c r="D27" s="15" t="s">
        <v>62</v>
      </c>
      <c r="E27" s="16" t="s">
        <v>78</v>
      </c>
      <c r="F27" s="17" t="s">
        <v>79</v>
      </c>
      <c r="G27" s="16" t="s">
        <v>100</v>
      </c>
      <c r="H27" s="17" t="s">
        <v>79</v>
      </c>
      <c r="I27" s="4">
        <f t="shared" si="0"/>
        <v>13635</v>
      </c>
      <c r="J27" s="4">
        <f t="shared" si="0"/>
        <v>7015</v>
      </c>
      <c r="K27" s="4">
        <f t="shared" si="0"/>
        <v>6620</v>
      </c>
      <c r="L27" s="4">
        <f t="shared" si="10"/>
        <v>13562</v>
      </c>
      <c r="M27" s="4">
        <v>6980</v>
      </c>
      <c r="N27" s="4">
        <v>6582</v>
      </c>
      <c r="O27" s="4">
        <f t="shared" si="11"/>
        <v>73</v>
      </c>
      <c r="P27" s="4">
        <v>35</v>
      </c>
      <c r="Q27" s="4">
        <v>38</v>
      </c>
      <c r="R27" s="4">
        <f t="shared" si="12"/>
        <v>0</v>
      </c>
      <c r="S27" s="4">
        <v>0</v>
      </c>
      <c r="T27" s="4">
        <v>0</v>
      </c>
      <c r="U27" s="4">
        <f t="shared" si="13"/>
        <v>0</v>
      </c>
      <c r="V27" s="39">
        <v>0</v>
      </c>
      <c r="W27" s="39">
        <v>0</v>
      </c>
      <c r="X27" s="41" t="s">
        <v>128</v>
      </c>
    </row>
    <row r="28" spans="1:24" ht="19.5" customHeight="1" x14ac:dyDescent="0.3">
      <c r="A28" s="11" t="s">
        <v>48</v>
      </c>
      <c r="B28" s="37" t="s">
        <v>57</v>
      </c>
      <c r="C28" s="34">
        <v>41</v>
      </c>
      <c r="D28" s="37" t="s">
        <v>62</v>
      </c>
      <c r="E28" s="34" t="s">
        <v>32</v>
      </c>
      <c r="F28" s="21" t="s">
        <v>80</v>
      </c>
      <c r="G28" s="34" t="s">
        <v>101</v>
      </c>
      <c r="H28" s="17" t="s">
        <v>80</v>
      </c>
      <c r="I28" s="4">
        <f t="shared" si="0"/>
        <v>5005</v>
      </c>
      <c r="J28" s="4">
        <f t="shared" si="0"/>
        <v>1741</v>
      </c>
      <c r="K28" s="4">
        <f t="shared" si="0"/>
        <v>3264</v>
      </c>
      <c r="L28" s="4">
        <f t="shared" si="10"/>
        <v>5005</v>
      </c>
      <c r="M28" s="4">
        <v>1741</v>
      </c>
      <c r="N28" s="4">
        <v>3264</v>
      </c>
      <c r="O28" s="4">
        <f t="shared" si="11"/>
        <v>0</v>
      </c>
      <c r="P28" s="4">
        <v>0</v>
      </c>
      <c r="Q28" s="4">
        <v>0</v>
      </c>
      <c r="R28" s="4">
        <f t="shared" si="12"/>
        <v>0</v>
      </c>
      <c r="S28" s="4">
        <v>0</v>
      </c>
      <c r="T28" s="4">
        <v>0</v>
      </c>
      <c r="U28" s="4">
        <f t="shared" si="13"/>
        <v>0</v>
      </c>
      <c r="V28" s="39">
        <v>0</v>
      </c>
      <c r="W28" s="39">
        <v>0</v>
      </c>
      <c r="X28" s="41" t="s">
        <v>129</v>
      </c>
    </row>
    <row r="29" spans="1:24" x14ac:dyDescent="0.3">
      <c r="A29" s="32" t="s">
        <v>48</v>
      </c>
      <c r="B29" s="35" t="s">
        <v>57</v>
      </c>
      <c r="C29" s="33">
        <v>41</v>
      </c>
      <c r="D29" s="35" t="s">
        <v>62</v>
      </c>
      <c r="E29" s="33" t="s">
        <v>34</v>
      </c>
      <c r="F29" s="36" t="s">
        <v>81</v>
      </c>
      <c r="G29" s="33" t="s">
        <v>102</v>
      </c>
      <c r="H29" s="21" t="s">
        <v>81</v>
      </c>
      <c r="I29" s="4">
        <f t="shared" si="0"/>
        <v>2204</v>
      </c>
      <c r="J29" s="4">
        <f t="shared" si="0"/>
        <v>1120</v>
      </c>
      <c r="K29" s="4">
        <f t="shared" si="0"/>
        <v>1084</v>
      </c>
      <c r="L29" s="4">
        <f t="shared" si="10"/>
        <v>2204</v>
      </c>
      <c r="M29" s="4">
        <v>1120</v>
      </c>
      <c r="N29" s="4">
        <v>1084</v>
      </c>
      <c r="O29" s="4">
        <f t="shared" si="11"/>
        <v>0</v>
      </c>
      <c r="P29" s="4">
        <v>0</v>
      </c>
      <c r="Q29" s="4">
        <v>0</v>
      </c>
      <c r="R29" s="4">
        <f t="shared" si="12"/>
        <v>0</v>
      </c>
      <c r="S29" s="4">
        <v>0</v>
      </c>
      <c r="T29" s="4">
        <v>0</v>
      </c>
      <c r="U29" s="4">
        <f t="shared" si="13"/>
        <v>0</v>
      </c>
      <c r="V29" s="39">
        <v>0</v>
      </c>
      <c r="W29" s="39">
        <v>0</v>
      </c>
      <c r="X29" s="41" t="s">
        <v>130</v>
      </c>
    </row>
    <row r="30" spans="1:24" x14ac:dyDescent="0.3">
      <c r="A30" s="32" t="s">
        <v>48</v>
      </c>
      <c r="B30" s="35" t="s">
        <v>57</v>
      </c>
      <c r="C30" s="33">
        <v>41</v>
      </c>
      <c r="D30" s="35" t="s">
        <v>62</v>
      </c>
      <c r="E30" s="33" t="s">
        <v>35</v>
      </c>
      <c r="F30" s="36" t="s">
        <v>82</v>
      </c>
      <c r="G30" s="33" t="s">
        <v>103</v>
      </c>
      <c r="H30" s="36" t="s">
        <v>82</v>
      </c>
      <c r="I30" s="4">
        <f t="shared" si="0"/>
        <v>3107</v>
      </c>
      <c r="J30" s="4">
        <f t="shared" si="0"/>
        <v>1506</v>
      </c>
      <c r="K30" s="4">
        <f t="shared" si="0"/>
        <v>1601</v>
      </c>
      <c r="L30" s="4">
        <f t="shared" si="10"/>
        <v>2843</v>
      </c>
      <c r="M30" s="4">
        <v>1368</v>
      </c>
      <c r="N30" s="4">
        <v>1475</v>
      </c>
      <c r="O30" s="4">
        <f t="shared" si="11"/>
        <v>0</v>
      </c>
      <c r="P30" s="4">
        <v>0</v>
      </c>
      <c r="Q30" s="4">
        <v>0</v>
      </c>
      <c r="R30" s="4">
        <f t="shared" si="12"/>
        <v>0</v>
      </c>
      <c r="S30" s="4">
        <v>0</v>
      </c>
      <c r="T30" s="4">
        <v>0</v>
      </c>
      <c r="U30" s="4">
        <f t="shared" si="13"/>
        <v>264</v>
      </c>
      <c r="V30" s="39">
        <v>138</v>
      </c>
      <c r="W30" s="39">
        <v>126</v>
      </c>
      <c r="X30" s="42" t="s">
        <v>131</v>
      </c>
    </row>
    <row r="31" spans="1:24" x14ac:dyDescent="0.3">
      <c r="A31" s="32" t="s">
        <v>48</v>
      </c>
      <c r="B31" s="35" t="s">
        <v>57</v>
      </c>
      <c r="C31" s="33">
        <v>41</v>
      </c>
      <c r="D31" s="35" t="s">
        <v>62</v>
      </c>
      <c r="E31" s="33" t="s">
        <v>36</v>
      </c>
      <c r="F31" s="36" t="s">
        <v>83</v>
      </c>
      <c r="G31" s="33" t="s">
        <v>104</v>
      </c>
      <c r="H31" s="36" t="s">
        <v>83</v>
      </c>
      <c r="I31" s="4">
        <f t="shared" si="0"/>
        <v>2515</v>
      </c>
      <c r="J31" s="4">
        <f t="shared" si="0"/>
        <v>1258</v>
      </c>
      <c r="K31" s="4">
        <f t="shared" si="0"/>
        <v>1257</v>
      </c>
      <c r="L31" s="4">
        <f t="shared" si="10"/>
        <v>2515</v>
      </c>
      <c r="M31" s="4">
        <v>1258</v>
      </c>
      <c r="N31" s="4">
        <v>1257</v>
      </c>
      <c r="O31" s="4">
        <f t="shared" si="11"/>
        <v>0</v>
      </c>
      <c r="P31" s="4">
        <v>0</v>
      </c>
      <c r="Q31" s="4">
        <v>0</v>
      </c>
      <c r="R31" s="4">
        <f t="shared" si="12"/>
        <v>0</v>
      </c>
      <c r="S31" s="4">
        <v>0</v>
      </c>
      <c r="T31" s="4">
        <v>0</v>
      </c>
      <c r="U31" s="4">
        <f t="shared" si="13"/>
        <v>0</v>
      </c>
      <c r="V31" s="39">
        <v>0</v>
      </c>
      <c r="W31" s="39">
        <v>0</v>
      </c>
      <c r="X31" s="42" t="s">
        <v>132</v>
      </c>
    </row>
    <row r="32" spans="1:24" x14ac:dyDescent="0.3">
      <c r="A32" s="32" t="s">
        <v>48</v>
      </c>
      <c r="B32" s="35" t="s">
        <v>57</v>
      </c>
      <c r="C32" s="33">
        <v>41</v>
      </c>
      <c r="D32" s="35" t="s">
        <v>62</v>
      </c>
      <c r="E32" s="33" t="s">
        <v>37</v>
      </c>
      <c r="F32" s="36" t="s">
        <v>84</v>
      </c>
      <c r="G32" s="33" t="s">
        <v>105</v>
      </c>
      <c r="H32" s="36" t="s">
        <v>84</v>
      </c>
      <c r="I32" s="4">
        <f t="shared" si="0"/>
        <v>1862</v>
      </c>
      <c r="J32" s="4">
        <f t="shared" si="0"/>
        <v>987</v>
      </c>
      <c r="K32" s="4">
        <f t="shared" si="0"/>
        <v>875</v>
      </c>
      <c r="L32" s="4">
        <f t="shared" si="10"/>
        <v>1862</v>
      </c>
      <c r="M32" s="4">
        <v>987</v>
      </c>
      <c r="N32" s="4">
        <v>875</v>
      </c>
      <c r="O32" s="4">
        <f t="shared" si="11"/>
        <v>0</v>
      </c>
      <c r="P32" s="4">
        <v>0</v>
      </c>
      <c r="Q32" s="4">
        <v>0</v>
      </c>
      <c r="R32" s="4">
        <f t="shared" si="12"/>
        <v>0</v>
      </c>
      <c r="S32" s="4">
        <v>0</v>
      </c>
      <c r="T32" s="4">
        <v>0</v>
      </c>
      <c r="U32" s="4">
        <f t="shared" si="13"/>
        <v>0</v>
      </c>
      <c r="V32" s="39">
        <v>0</v>
      </c>
      <c r="W32" s="39">
        <v>0</v>
      </c>
      <c r="X32" s="42" t="s">
        <v>133</v>
      </c>
    </row>
    <row r="33" spans="1:24" x14ac:dyDescent="0.3">
      <c r="A33" s="32" t="s">
        <v>48</v>
      </c>
      <c r="B33" s="35" t="s">
        <v>57</v>
      </c>
      <c r="C33" s="33">
        <v>41</v>
      </c>
      <c r="D33" s="35" t="s">
        <v>62</v>
      </c>
      <c r="E33" s="33" t="s">
        <v>38</v>
      </c>
      <c r="F33" s="36" t="s">
        <v>85</v>
      </c>
      <c r="G33" s="33" t="s">
        <v>106</v>
      </c>
      <c r="H33" s="36" t="s">
        <v>85</v>
      </c>
      <c r="I33" s="4">
        <f t="shared" si="0"/>
        <v>2223</v>
      </c>
      <c r="J33" s="4">
        <f t="shared" si="0"/>
        <v>1240</v>
      </c>
      <c r="K33" s="4">
        <f t="shared" si="0"/>
        <v>983</v>
      </c>
      <c r="L33" s="4">
        <f t="shared" si="10"/>
        <v>2223</v>
      </c>
      <c r="M33" s="4">
        <v>1240</v>
      </c>
      <c r="N33" s="4">
        <v>983</v>
      </c>
      <c r="O33" s="4">
        <f t="shared" si="11"/>
        <v>0</v>
      </c>
      <c r="P33" s="4">
        <v>0</v>
      </c>
      <c r="Q33" s="4">
        <v>0</v>
      </c>
      <c r="R33" s="4">
        <f t="shared" si="12"/>
        <v>0</v>
      </c>
      <c r="S33" s="4">
        <v>0</v>
      </c>
      <c r="T33" s="4">
        <v>0</v>
      </c>
      <c r="U33" s="4">
        <f t="shared" si="13"/>
        <v>0</v>
      </c>
      <c r="V33" s="39">
        <v>0</v>
      </c>
      <c r="W33" s="39">
        <v>0</v>
      </c>
      <c r="X33" s="43" t="s">
        <v>134</v>
      </c>
    </row>
    <row r="34" spans="1:24" x14ac:dyDescent="0.3">
      <c r="B34" s="12" t="s">
        <v>107</v>
      </c>
      <c r="C34" s="12"/>
      <c r="D34" s="5"/>
      <c r="E34" s="5"/>
      <c r="G34" s="19" t="s">
        <v>108</v>
      </c>
      <c r="I34" s="18"/>
      <c r="K34" s="5"/>
      <c r="L34" s="5"/>
      <c r="M34" s="5"/>
      <c r="N34" s="5"/>
      <c r="X34" s="3">
        <v>1</v>
      </c>
    </row>
    <row r="35" spans="1:24" x14ac:dyDescent="0.3">
      <c r="B35" s="9" t="s">
        <v>109</v>
      </c>
      <c r="D35" s="10"/>
      <c r="E35" s="9"/>
      <c r="G35" s="3" t="s">
        <v>110</v>
      </c>
      <c r="I35" s="9"/>
      <c r="K35" s="5"/>
      <c r="L35" s="5"/>
      <c r="M35" s="5"/>
      <c r="N35" s="5"/>
      <c r="X35" s="3">
        <v>118</v>
      </c>
    </row>
    <row r="36" spans="1:24" x14ac:dyDescent="0.3">
      <c r="B36" s="9" t="s">
        <v>111</v>
      </c>
      <c r="D36" s="9"/>
      <c r="E36" s="10"/>
      <c r="G36" s="3" t="s">
        <v>112</v>
      </c>
      <c r="I36" s="9"/>
      <c r="K36" s="5"/>
      <c r="L36" s="5"/>
      <c r="M36" s="5"/>
      <c r="N36" s="5"/>
      <c r="X36" s="3">
        <v>17</v>
      </c>
    </row>
    <row r="37" spans="1:24" x14ac:dyDescent="0.3">
      <c r="B37" s="9" t="s">
        <v>113</v>
      </c>
      <c r="G37" s="3" t="s">
        <v>114</v>
      </c>
      <c r="I37" s="9"/>
      <c r="K37" s="5"/>
      <c r="L37" s="5"/>
      <c r="M37" s="5"/>
      <c r="N37" s="5"/>
    </row>
    <row r="38" spans="1:24" x14ac:dyDescent="0.3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</sheetData>
  <mergeCells count="23">
    <mergeCell ref="H4:H11"/>
    <mergeCell ref="V10:V11"/>
    <mergeCell ref="W10:W11"/>
    <mergeCell ref="I4:K9"/>
    <mergeCell ref="I10:I11"/>
    <mergeCell ref="J10:J11"/>
    <mergeCell ref="K10:K11"/>
    <mergeCell ref="X4:X11"/>
    <mergeCell ref="L4:W4"/>
    <mergeCell ref="L5:N9"/>
    <mergeCell ref="O5:Q9"/>
    <mergeCell ref="R5:T9"/>
    <mergeCell ref="U5:W9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</mergeCells>
  <phoneticPr fontId="2" type="noConversion"/>
  <pageMargins left="0.15748031496062992" right="0.15748031496062992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SPB0307</vt:lpstr>
      <vt:lpstr>Sheet1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2018-08-02T09:36:50Z</cp:lastPrinted>
  <dcterms:created xsi:type="dcterms:W3CDTF">1997-06-13T10:07:54Z</dcterms:created>
  <dcterms:modified xsi:type="dcterms:W3CDTF">2018-08-06T03:13:23Z</dcterms:modified>
</cp:coreProperties>
</file>