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5.พค.60_จิok_ยังไม่up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ตารางที่7!$A$1:$D$37</definedName>
  </definedNames>
  <calcPr calcId="162913"/>
</workbook>
</file>

<file path=xl/calcChain.xml><?xml version="1.0" encoding="utf-8"?>
<calcChain xmlns="http://schemas.openxmlformats.org/spreadsheetml/2006/main">
  <c r="D15" i="22" l="1"/>
  <c r="C15" i="22"/>
  <c r="C11" i="22"/>
  <c r="D11" i="22"/>
  <c r="B18" i="22" l="1"/>
  <c r="B17" i="22"/>
  <c r="B16" i="22"/>
  <c r="B15" i="22" l="1"/>
  <c r="B13" i="22"/>
  <c r="B12" i="22"/>
  <c r="B14" i="22"/>
  <c r="B11" i="22" l="1"/>
  <c r="D6" i="22"/>
  <c r="C6" i="22"/>
  <c r="D25" i="22" l="1"/>
  <c r="D24" i="22"/>
  <c r="C29" i="22"/>
  <c r="C28" i="22"/>
  <c r="C23" i="22"/>
  <c r="D32" i="22"/>
  <c r="D28" i="22"/>
  <c r="D33" i="22"/>
  <c r="D23" i="22"/>
  <c r="C26" i="22"/>
  <c r="D26" i="22"/>
  <c r="C24" i="22"/>
  <c r="C25" i="22"/>
  <c r="C32" i="22"/>
  <c r="B10" i="22"/>
  <c r="B9" i="22"/>
  <c r="B8" i="22"/>
  <c r="B7" i="22"/>
  <c r="C36" i="22" l="1"/>
  <c r="C35" i="22"/>
  <c r="C33" i="22"/>
  <c r="C30" i="22"/>
  <c r="C34" i="22"/>
  <c r="B6" i="22"/>
  <c r="B33" i="22" s="1"/>
  <c r="D36" i="22"/>
  <c r="D35" i="22"/>
  <c r="D31" i="22"/>
  <c r="D30" i="22"/>
  <c r="B26" i="22" l="1"/>
  <c r="C31" i="22"/>
  <c r="C27" i="22"/>
  <c r="B34" i="22"/>
  <c r="B23" i="22"/>
  <c r="B35" i="22"/>
  <c r="B29" i="22"/>
  <c r="D27" i="22"/>
  <c r="B28" i="22"/>
  <c r="B30" i="22"/>
  <c r="B31" i="22"/>
  <c r="B25" i="22"/>
  <c r="B24" i="22"/>
  <c r="B27" i="22" l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<sst xmlns="http://schemas.openxmlformats.org/spreadsheetml/2006/main" count="40" uniqueCount="25">
  <si>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</si>
  <si>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</si>
  <si>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</si>
  <si>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</si>
  <si>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</si>
  <si>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</si>
  <si>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</si>
  <si>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</si>
  <si>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</si>
  <si>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</si>
  <si>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</si>
  <si>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</si>
  <si>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</si>
  <si>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</si>
  <si>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</si>
  <si>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</si>
  <si>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</si>
  <si>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</si>
  <si>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</si>
  <si>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</si>
  <si>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</si>
  <si>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ตารางที่ 7  จำนวน และร้อยละของผู้มีงานทำ จำแนกตามระดับการศึกษาที่สำเร็จ และเพศ</t>
  </si>
  <si>
    <t xml:space="preserve"> -</t>
  </si>
  <si>
    <t xml:space="preserve">                เดือนพฤษภาคม พ.ศ. 2560</t>
  </si>
  <si>
    <t>แหล่งที่มา  :  สรุปผลการสำรวจโครงการสำรวจภาวะการทำงานของประชากรจังหวัดเลย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</si>
</sst>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_-;_-@_-"/>
    <numFmt numFmtId="189" formatCode="_-* #,##0.000_-;\-* #,##0.000_-;_-* &quot;-&quot;_-;_-@_-"/>
    <numFmt numFmtId="190" formatCode="#,##0;[Red]#,##0"/>
    <numFmt numFmtId="191" formatCode="_-* #,##0.00_-;\-* #,##0.00_-;_-* 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3" applyFont="1"/>
    <xf numFmtId="0" fontId="5" fillId="0" borderId="0" xfId="3" applyFont="1"/>
    <xf numFmtId="0" fontId="4" fillId="0" borderId="0" xfId="0" applyFont="1"/>
    <xf numFmtId="0" fontId="5" fillId="0" borderId="0" xfId="0" applyFont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41" fontId="4" fillId="0" borderId="0" xfId="3" applyNumberFormat="1" applyFont="1"/>
    <xf numFmtId="0" fontId="4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41" fontId="4" fillId="0" borderId="0" xfId="3" applyNumberFormat="1" applyFont="1" applyFill="1" applyAlignment="1">
      <alignment horizontal="right"/>
    </xf>
    <xf numFmtId="190" fontId="4" fillId="0" borderId="0" xfId="3" applyNumberFormat="1" applyFont="1" applyFill="1" applyAlignment="1">
      <alignment horizontal="right"/>
    </xf>
    <xf numFmtId="0" fontId="4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41" fontId="5" fillId="0" borderId="0" xfId="3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5" fillId="0" borderId="0" xfId="3" applyFont="1" applyAlignment="1">
      <alignment vertical="center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 applyProtection="1">
      <alignment horizontal="left" vertical="center"/>
    </xf>
    <xf numFmtId="190" fontId="5" fillId="0" borderId="0" xfId="3" applyNumberFormat="1" applyFont="1" applyFill="1" applyAlignment="1">
      <alignment horizontal="right"/>
    </xf>
    <xf numFmtId="0" fontId="5" fillId="0" borderId="0" xfId="3" applyFont="1" applyBorder="1" applyAlignment="1" applyProtection="1">
      <alignment horizontal="left" vertical="center"/>
    </xf>
    <xf numFmtId="187" fontId="5" fillId="0" borderId="0" xfId="3" applyNumberFormat="1" applyFont="1" applyBorder="1" applyAlignment="1" applyProtection="1">
      <alignment horizontal="left" vertical="center"/>
    </xf>
    <xf numFmtId="41" fontId="5" fillId="0" borderId="0" xfId="4" applyNumberFormat="1" applyFont="1" applyAlignment="1">
      <alignment horizontal="right" wrapText="1"/>
    </xf>
    <xf numFmtId="41" fontId="5" fillId="0" borderId="0" xfId="3" applyNumberFormat="1" applyFont="1" applyFill="1" applyAlignment="1">
      <alignment horizontal="right"/>
    </xf>
    <xf numFmtId="3" fontId="5" fillId="0" borderId="0" xfId="4" applyNumberFormat="1" applyFont="1" applyAlignment="1">
      <alignment horizontal="right"/>
    </xf>
    <xf numFmtId="41" fontId="7" fillId="0" borderId="0" xfId="4" applyNumberFormat="1" applyFont="1" applyBorder="1" applyAlignment="1">
      <alignment horizontal="right" wrapText="1"/>
    </xf>
    <xf numFmtId="0" fontId="4" fillId="0" borderId="0" xfId="3" applyFont="1" applyAlignment="1">
      <alignment horizontal="center"/>
    </xf>
    <xf numFmtId="0" fontId="4" fillId="0" borderId="0" xfId="3" applyFont="1" applyBorder="1" applyAlignment="1">
      <alignment horizontal="center" vertical="center"/>
    </xf>
    <xf numFmtId="188" fontId="4" fillId="0" borderId="0" xfId="3" applyNumberFormat="1" applyFont="1" applyBorder="1" applyAlignment="1">
      <alignment horizontal="right" vertical="center"/>
    </xf>
    <xf numFmtId="188" fontId="8" fillId="0" borderId="0" xfId="4" applyNumberFormat="1" applyFont="1" applyAlignment="1">
      <alignment horizontal="right" vertical="center"/>
    </xf>
    <xf numFmtId="188" fontId="5" fillId="0" borderId="0" xfId="3" applyNumberFormat="1" applyFont="1" applyBorder="1" applyAlignment="1">
      <alignment horizontal="right" vertical="center"/>
    </xf>
    <xf numFmtId="191" fontId="5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89" fontId="5" fillId="0" borderId="2" xfId="3" applyNumberFormat="1" applyFont="1" applyBorder="1" applyAlignment="1">
      <alignment horizontal="right" vertical="center"/>
    </xf>
    <xf numFmtId="188" fontId="5" fillId="0" borderId="2" xfId="3" applyNumberFormat="1" applyFont="1" applyBorder="1" applyAlignment="1">
      <alignment horizontal="right" vertical="center"/>
    </xf>
    <xf numFmtId="0" fontId="7" fillId="0" borderId="0" xfId="0" applyFont="1" applyBorder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7"/>
  <sheetViews>
    <sheetView showGridLines="0" tabSelected="1" view="pageBreakPreview" zoomScaleNormal="75" zoomScaleSheetLayoutView="100" workbookViewId="0">
      <selection activeCell="B10" sqref="B10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16384" width="9.140625" style="2"/>
  </cols>
  <sheetData>
    <row r="1" spans="1:6" s="1" customFormat="1" ht="23.25" x14ac:dyDescent="0.35">
      <c r="A1" s="1" t="s">
        <v>21</v>
      </c>
      <c r="B1" s="2"/>
      <c r="C1" s="2"/>
      <c r="D1" s="2"/>
    </row>
    <row r="2" spans="1:6" s="4" customFormat="1" ht="23.25" x14ac:dyDescent="0.35">
      <c r="A2" s="3" t="s">
        <v>23</v>
      </c>
    </row>
    <row r="3" spans="1:6" ht="8.25" customHeight="1" x14ac:dyDescent="0.35">
      <c r="A3" s="1"/>
    </row>
    <row r="4" spans="1:6" s="1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6" s="1" customFormat="1" ht="23.25" x14ac:dyDescent="0.35">
      <c r="A5" s="7"/>
      <c r="B5" s="8" t="s">
        <v>20</v>
      </c>
      <c r="C5" s="8"/>
      <c r="D5" s="8"/>
    </row>
    <row r="6" spans="1:6" s="12" customFormat="1" ht="21" customHeight="1" x14ac:dyDescent="0.35">
      <c r="A6" s="9" t="s">
        <v>3</v>
      </c>
      <c r="B6" s="10">
        <f>SUM(C6:D6)</f>
        <v>302843</v>
      </c>
      <c r="C6" s="11">
        <f>C7+C8+C9+C10+C11+C15</f>
        <v>164508</v>
      </c>
      <c r="D6" s="11">
        <f>D7+D8+D9+D10+D11+D15+D20</f>
        <v>138335</v>
      </c>
    </row>
    <row r="7" spans="1:6" s="17" customFormat="1" ht="24.95" customHeight="1" x14ac:dyDescent="0.35">
      <c r="A7" s="13" t="s">
        <v>7</v>
      </c>
      <c r="B7" s="14">
        <f>SUM(C7:D7)</f>
        <v>2730</v>
      </c>
      <c r="C7" s="15">
        <v>992</v>
      </c>
      <c r="D7" s="15">
        <v>1738</v>
      </c>
      <c r="E7" s="16"/>
      <c r="F7" s="16"/>
    </row>
    <row r="8" spans="1:6" s="17" customFormat="1" ht="24.95" customHeight="1" x14ac:dyDescent="0.35">
      <c r="A8" s="2" t="s">
        <v>6</v>
      </c>
      <c r="B8" s="14">
        <f t="shared" ref="B8:B14" si="0">SUM(C8:D8)</f>
        <v>79042</v>
      </c>
      <c r="C8" s="15">
        <v>44121</v>
      </c>
      <c r="D8" s="15">
        <v>34921</v>
      </c>
      <c r="F8" s="18"/>
    </row>
    <row r="9" spans="1:6" s="17" customFormat="1" ht="24.95" customHeight="1" x14ac:dyDescent="0.35">
      <c r="A9" s="19" t="s">
        <v>8</v>
      </c>
      <c r="B9" s="14">
        <f t="shared" si="0"/>
        <v>102989</v>
      </c>
      <c r="C9" s="15">
        <v>51398</v>
      </c>
      <c r="D9" s="15">
        <v>51591</v>
      </c>
      <c r="F9" s="18"/>
    </row>
    <row r="10" spans="1:6" s="17" customFormat="1" ht="24.95" customHeight="1" x14ac:dyDescent="0.35">
      <c r="A10" s="19" t="s">
        <v>9</v>
      </c>
      <c r="B10" s="14">
        <f t="shared" si="0"/>
        <v>50656</v>
      </c>
      <c r="C10" s="15">
        <v>29940</v>
      </c>
      <c r="D10" s="15">
        <v>20716</v>
      </c>
    </row>
    <row r="11" spans="1:6" ht="24.95" customHeight="1" x14ac:dyDescent="0.35">
      <c r="A11" s="2" t="s">
        <v>10</v>
      </c>
      <c r="B11" s="14">
        <f>SUM(B12:B14)</f>
        <v>37885</v>
      </c>
      <c r="C11" s="20">
        <f>C12+C13+C14</f>
        <v>24960</v>
      </c>
      <c r="D11" s="20">
        <f>D12+D13+D14</f>
        <v>12925</v>
      </c>
    </row>
    <row r="12" spans="1:6" ht="24.95" customHeight="1" x14ac:dyDescent="0.35">
      <c r="A12" s="21" t="s">
        <v>11</v>
      </c>
      <c r="B12" s="14">
        <f t="shared" si="0"/>
        <v>32817</v>
      </c>
      <c r="C12" s="15">
        <v>21090</v>
      </c>
      <c r="D12" s="15">
        <v>11727</v>
      </c>
    </row>
    <row r="13" spans="1:6" ht="24.95" customHeight="1" x14ac:dyDescent="0.35">
      <c r="A13" s="21" t="s">
        <v>12</v>
      </c>
      <c r="B13" s="14">
        <f t="shared" si="0"/>
        <v>5068</v>
      </c>
      <c r="C13" s="15">
        <v>3870</v>
      </c>
      <c r="D13" s="14">
        <v>1198</v>
      </c>
    </row>
    <row r="14" spans="1:6" ht="24.95" customHeight="1" x14ac:dyDescent="0.35">
      <c r="A14" s="22" t="s">
        <v>19</v>
      </c>
      <c r="B14" s="14">
        <f t="shared" si="0"/>
        <v>0</v>
      </c>
      <c r="C14" s="23">
        <v>0</v>
      </c>
      <c r="D14" s="23">
        <v>0</v>
      </c>
    </row>
    <row r="15" spans="1:6" ht="24.95" customHeight="1" x14ac:dyDescent="0.35">
      <c r="A15" s="2" t="s">
        <v>13</v>
      </c>
      <c r="B15" s="24">
        <f>SUM(B16:B18)</f>
        <v>29541</v>
      </c>
      <c r="C15" s="20">
        <f>C16+C17+C18</f>
        <v>13097</v>
      </c>
      <c r="D15" s="20">
        <f>D16+D17+D18</f>
        <v>16444</v>
      </c>
    </row>
    <row r="16" spans="1:6" s="17" customFormat="1" ht="24.95" customHeight="1" x14ac:dyDescent="0.35">
      <c r="A16" s="22" t="s">
        <v>14</v>
      </c>
      <c r="B16" s="14">
        <f>SUM(C16:D16)</f>
        <v>16486</v>
      </c>
      <c r="C16" s="25">
        <v>7912</v>
      </c>
      <c r="D16" s="25">
        <v>8574</v>
      </c>
    </row>
    <row r="17" spans="1:4" s="17" customFormat="1" ht="24.95" customHeight="1" x14ac:dyDescent="0.35">
      <c r="A17" s="22" t="s">
        <v>15</v>
      </c>
      <c r="B17" s="14">
        <f>SUM(C17:D17)</f>
        <v>7511</v>
      </c>
      <c r="C17" s="25">
        <v>3581</v>
      </c>
      <c r="D17" s="25">
        <v>3930</v>
      </c>
    </row>
    <row r="18" spans="1:4" s="17" customFormat="1" ht="24.95" customHeight="1" x14ac:dyDescent="0.35">
      <c r="A18" s="22" t="s">
        <v>16</v>
      </c>
      <c r="B18" s="14">
        <f>SUM(C18:D18)</f>
        <v>5544</v>
      </c>
      <c r="C18" s="25">
        <v>1604</v>
      </c>
      <c r="D18" s="25">
        <v>3940</v>
      </c>
    </row>
    <row r="19" spans="1:4" s="17" customFormat="1" ht="24.95" customHeight="1" x14ac:dyDescent="0.35">
      <c r="A19" s="21" t="s">
        <v>17</v>
      </c>
      <c r="B19" s="14">
        <v>0</v>
      </c>
      <c r="C19" s="26">
        <v>0</v>
      </c>
      <c r="D19" s="26">
        <v>0</v>
      </c>
    </row>
    <row r="20" spans="1:4" s="17" customFormat="1" ht="24.95" customHeight="1" x14ac:dyDescent="0.35">
      <c r="A20" s="21" t="s">
        <v>18</v>
      </c>
      <c r="B20" s="14">
        <v>0</v>
      </c>
      <c r="C20" s="26">
        <v>0</v>
      </c>
      <c r="D20" s="26">
        <v>0</v>
      </c>
    </row>
    <row r="21" spans="1:4" ht="23.25" x14ac:dyDescent="0.35">
      <c r="B21" s="27" t="s">
        <v>4</v>
      </c>
      <c r="C21" s="27"/>
      <c r="D21" s="27"/>
    </row>
    <row r="22" spans="1:4" ht="18.75" customHeight="1" x14ac:dyDescent="0.35">
      <c r="A22" s="28" t="s">
        <v>3</v>
      </c>
      <c r="B22" s="29">
        <v>100</v>
      </c>
      <c r="C22" s="29">
        <v>100</v>
      </c>
      <c r="D22" s="30">
        <v>100</v>
      </c>
    </row>
    <row r="23" spans="1:4" ht="24.95" customHeight="1" x14ac:dyDescent="0.35">
      <c r="A23" s="13" t="s">
        <v>7</v>
      </c>
      <c r="B23" s="31">
        <f>+B7/$B$6*100</f>
        <v>0.90145719068956531</v>
      </c>
      <c r="C23" s="31">
        <f>+C7/$C$6*100</f>
        <v>0.60301018795438521</v>
      </c>
      <c r="D23" s="31">
        <f>+D7/$D$6*100</f>
        <v>1.2563704051758413</v>
      </c>
    </row>
    <row r="24" spans="1:4" ht="24.95" customHeight="1" x14ac:dyDescent="0.35">
      <c r="A24" s="2" t="s">
        <v>6</v>
      </c>
      <c r="B24" s="31">
        <f t="shared" ref="B24:B26" si="1">+B8/$B$6*100</f>
        <v>26.099992405305724</v>
      </c>
      <c r="C24" s="31">
        <f>+C8/$C$6*100</f>
        <v>26.819972280983293</v>
      </c>
      <c r="D24" s="31">
        <f t="shared" ref="D24:D26" si="2">+D8/$D$6*100</f>
        <v>25.243792243466945</v>
      </c>
    </row>
    <row r="25" spans="1:4" ht="24.95" customHeight="1" x14ac:dyDescent="0.35">
      <c r="A25" s="19" t="s">
        <v>8</v>
      </c>
      <c r="B25" s="31">
        <f t="shared" si="1"/>
        <v>34.007389967739059</v>
      </c>
      <c r="C25" s="31">
        <f>+C9/$C$6*100</f>
        <v>31.243465363386587</v>
      </c>
      <c r="D25" s="31">
        <f t="shared" si="2"/>
        <v>37.294249466873893</v>
      </c>
    </row>
    <row r="26" spans="1:4" ht="24.95" customHeight="1" x14ac:dyDescent="0.35">
      <c r="A26" s="19" t="s">
        <v>9</v>
      </c>
      <c r="B26" s="31">
        <f t="shared" si="1"/>
        <v>16.726818846729163</v>
      </c>
      <c r="C26" s="31">
        <f>+C10/$C$6*100</f>
        <v>18.199722809832959</v>
      </c>
      <c r="D26" s="31">
        <f t="shared" si="2"/>
        <v>14.975241262153469</v>
      </c>
    </row>
    <row r="27" spans="1:4" ht="24.95" customHeight="1" x14ac:dyDescent="0.35">
      <c r="A27" s="2" t="s">
        <v>10</v>
      </c>
      <c r="B27" s="31">
        <f>SUM(B28:B30)</f>
        <v>12.509782296437427</v>
      </c>
      <c r="C27" s="31">
        <f>SUM(C28:C30)</f>
        <v>15.172514406594207</v>
      </c>
      <c r="D27" s="31">
        <f>SUM(D28:D30)</f>
        <v>9.2772472620811808</v>
      </c>
    </row>
    <row r="28" spans="1:4" ht="24.95" customHeight="1" x14ac:dyDescent="0.35">
      <c r="A28" s="21" t="s">
        <v>11</v>
      </c>
      <c r="B28" s="31">
        <f>+B12/$B$6*100</f>
        <v>10.836307921926542</v>
      </c>
      <c r="C28" s="31">
        <f t="shared" ref="C28:C36" si="3">+C12/$C$6*100</f>
        <v>12.820045225764096</v>
      </c>
      <c r="D28" s="31">
        <f>+D12/$D$6*100</f>
        <v>8.4772472620811801</v>
      </c>
    </row>
    <row r="29" spans="1:4" ht="24.95" customHeight="1" x14ac:dyDescent="0.35">
      <c r="A29" s="21" t="s">
        <v>12</v>
      </c>
      <c r="B29" s="31">
        <f>+B13/$B$6*100</f>
        <v>1.6734743745108853</v>
      </c>
      <c r="C29" s="31">
        <f t="shared" si="3"/>
        <v>2.3524691808301119</v>
      </c>
      <c r="D29" s="31">
        <v>0.8</v>
      </c>
    </row>
    <row r="30" spans="1:4" ht="24.95" customHeight="1" x14ac:dyDescent="0.35">
      <c r="A30" s="22" t="s">
        <v>19</v>
      </c>
      <c r="B30" s="31">
        <f>+B14/$B$6*100</f>
        <v>0</v>
      </c>
      <c r="C30" s="31">
        <f t="shared" si="3"/>
        <v>0</v>
      </c>
      <c r="D30" s="31">
        <f>+D14/$D$6*100</f>
        <v>0</v>
      </c>
    </row>
    <row r="31" spans="1:4" ht="24.95" customHeight="1" x14ac:dyDescent="0.35">
      <c r="A31" s="2" t="s">
        <v>13</v>
      </c>
      <c r="B31" s="31">
        <f>SUM(B32:B34)</f>
        <v>9.8108145144513816</v>
      </c>
      <c r="C31" s="31">
        <f>SUM(C32:C35)</f>
        <v>7.9613149512485712</v>
      </c>
      <c r="D31" s="31">
        <f>SUM(D32:D34)</f>
        <v>11.93892724184046</v>
      </c>
    </row>
    <row r="32" spans="1:4" ht="24.95" customHeight="1" x14ac:dyDescent="0.35">
      <c r="A32" s="22" t="s">
        <v>14</v>
      </c>
      <c r="B32" s="31">
        <v>5.5</v>
      </c>
      <c r="C32" s="31">
        <f>+C16/$C$6*100</f>
        <v>4.8094925474748944</v>
      </c>
      <c r="D32" s="31">
        <f>+D16/$D$6*100</f>
        <v>6.1979976144865727</v>
      </c>
    </row>
    <row r="33" spans="1:4" ht="24.95" customHeight="1" x14ac:dyDescent="0.35">
      <c r="A33" s="22" t="s">
        <v>15</v>
      </c>
      <c r="B33" s="31">
        <f>+B17/$B$6*100</f>
        <v>2.4801629887433423</v>
      </c>
      <c r="C33" s="31">
        <f t="shared" si="3"/>
        <v>2.1767938337345294</v>
      </c>
      <c r="D33" s="31">
        <f>+D17/$D$6*100</f>
        <v>2.8409296273538871</v>
      </c>
    </row>
    <row r="34" spans="1:4" ht="24.95" customHeight="1" x14ac:dyDescent="0.35">
      <c r="A34" s="22" t="s">
        <v>16</v>
      </c>
      <c r="B34" s="31">
        <f>+B18/$B$6*100</f>
        <v>1.83065152570804</v>
      </c>
      <c r="C34" s="31">
        <f t="shared" si="3"/>
        <v>0.975028570039147</v>
      </c>
      <c r="D34" s="31">
        <v>2.9</v>
      </c>
    </row>
    <row r="35" spans="1:4" ht="24.95" customHeight="1" x14ac:dyDescent="0.35">
      <c r="A35" s="21" t="s">
        <v>17</v>
      </c>
      <c r="B35" s="31">
        <f>+B19/$B$6*100</f>
        <v>0</v>
      </c>
      <c r="C35" s="32">
        <f t="shared" si="3"/>
        <v>0</v>
      </c>
      <c r="D35" s="31">
        <f t="shared" ref="D35:D36" si="4">+D19/$D$6*100</f>
        <v>0</v>
      </c>
    </row>
    <row r="36" spans="1:4" ht="24.95" customHeight="1" x14ac:dyDescent="0.35">
      <c r="A36" s="33" t="s">
        <v>18</v>
      </c>
      <c r="B36" s="34" t="s">
        <v>22</v>
      </c>
      <c r="C36" s="35">
        <f t="shared" si="3"/>
        <v>0</v>
      </c>
      <c r="D36" s="35">
        <f t="shared" si="4"/>
        <v>0</v>
      </c>
    </row>
    <row r="37" spans="1:4" ht="26.25" customHeight="1" x14ac:dyDescent="0.35">
      <c r="A37" s="36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2017-06-22T07:08:03Z</cp:lastPrinted>
  <dcterms:created xsi:type="dcterms:W3CDTF">2000-11-20T04:06:35Z</dcterms:created>
  <dcterms:modified xsi:type="dcterms:W3CDTF">2017-10-06T03:56:42Z</dcterms:modified>
</cp:coreProperties>
</file>