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2120" windowHeight="8190"/>
  </bookViews>
  <sheets>
    <sheet name="t16" sheetId="2" r:id="rId1"/>
  </sheets>
  <calcPr calcId="125725"/>
</workbook>
</file>

<file path=xl/calcChain.xml><?xml version="1.0" encoding="utf-8"?>
<calcChain xmlns="http://schemas.openxmlformats.org/spreadsheetml/2006/main">
  <c r="C10" i="2"/>
  <c r="C9" s="1"/>
  <c r="C13"/>
  <c r="C15"/>
  <c r="C17"/>
  <c r="C19"/>
  <c r="C23"/>
  <c r="C39"/>
  <c r="C42"/>
  <c r="C45"/>
  <c r="C49"/>
  <c r="E39"/>
  <c r="F39"/>
  <c r="F9" s="1"/>
  <c r="G42"/>
  <c r="I10"/>
  <c r="I9" s="1"/>
  <c r="H15"/>
  <c r="H9" s="1"/>
  <c r="G10"/>
  <c r="G17"/>
  <c r="G19"/>
  <c r="G23"/>
  <c r="G45"/>
  <c r="G49"/>
  <c r="G9"/>
  <c r="E13"/>
  <c r="E9" s="1"/>
</calcChain>
</file>

<file path=xl/sharedStrings.xml><?xml version="1.0" encoding="utf-8"?>
<sst xmlns="http://schemas.openxmlformats.org/spreadsheetml/2006/main" count="262" uniqueCount="77">
  <si>
    <t>รวม</t>
  </si>
  <si>
    <t xml:space="preserve"> </t>
  </si>
  <si>
    <t>ประเทศต้นทาง</t>
  </si>
  <si>
    <t>Total</t>
  </si>
  <si>
    <t>หางานทำ</t>
  </si>
  <si>
    <t xml:space="preserve">ต้องการ </t>
  </si>
  <si>
    <t>กลับ</t>
  </si>
  <si>
    <t>ขาดคน</t>
  </si>
  <si>
    <t>อื่น ๆ</t>
  </si>
  <si>
    <t xml:space="preserve">Origin </t>
  </si>
  <si>
    <t xml:space="preserve">และ </t>
  </si>
  <si>
    <t>ภูมิลำเนา</t>
  </si>
  <si>
    <t>ดูแล</t>
  </si>
  <si>
    <t>and</t>
  </si>
  <si>
    <t>จังหวัดที่อยู่ปัจจุบัน</t>
  </si>
  <si>
    <t xml:space="preserve"> Seeking</t>
  </si>
  <si>
    <t>Return</t>
  </si>
  <si>
    <t>Need</t>
  </si>
  <si>
    <t>Present Province</t>
  </si>
  <si>
    <t>work</t>
  </si>
  <si>
    <t xml:space="preserve"> Home</t>
  </si>
  <si>
    <t>Help</t>
  </si>
  <si>
    <t>กัมพูชา</t>
  </si>
  <si>
    <t>Cambodia</t>
  </si>
  <si>
    <t>หนองบัวลำภู</t>
  </si>
  <si>
    <t>ไต้หวัน</t>
  </si>
  <si>
    <t>Taiwai</t>
  </si>
  <si>
    <t>สุรินทร์</t>
  </si>
  <si>
    <t>พม่า</t>
  </si>
  <si>
    <t>Myanmar</t>
  </si>
  <si>
    <t>หนองคาย</t>
  </si>
  <si>
    <t>ลาว</t>
  </si>
  <si>
    <t>Laos</t>
  </si>
  <si>
    <t>มุกดาหาร</t>
  </si>
  <si>
    <t>อุดรธานี</t>
  </si>
  <si>
    <t>บุรีรัมย์</t>
  </si>
  <si>
    <t>นครราชสีมา</t>
  </si>
  <si>
    <t>ขอนแก่น</t>
  </si>
  <si>
    <t>หารายได้</t>
  </si>
  <si>
    <t xml:space="preserve"> More</t>
  </si>
  <si>
    <t>Income</t>
  </si>
  <si>
    <t>ญี่ปุ่น</t>
  </si>
  <si>
    <t>Nortn Korea</t>
  </si>
  <si>
    <t>Surin</t>
  </si>
  <si>
    <t>Nong Bua Lam Phu</t>
  </si>
  <si>
    <t>Japan</t>
  </si>
  <si>
    <t>Kazakhstan</t>
  </si>
  <si>
    <t>เกาหลีใต้</t>
  </si>
  <si>
    <t>สวีเดน</t>
  </si>
  <si>
    <t>ฮ่องกง</t>
  </si>
  <si>
    <t>ประเทศอื่นๆ</t>
  </si>
  <si>
    <t>ยอดรวม</t>
  </si>
  <si>
    <t>Sweeden</t>
  </si>
  <si>
    <t>HongKong</t>
  </si>
  <si>
    <t>Khon Kaen</t>
  </si>
  <si>
    <t>Udon Thani</t>
  </si>
  <si>
    <t>คาซัคสถาน</t>
  </si>
  <si>
    <t>นิวซีแลนด์</t>
  </si>
  <si>
    <t>Nakhon Ratchasima</t>
  </si>
  <si>
    <t>เม็กซิโก</t>
  </si>
  <si>
    <t>Mexio</t>
  </si>
  <si>
    <t>รัสเซีย</t>
  </si>
  <si>
    <t>Russia</t>
  </si>
  <si>
    <t>Nong Khai</t>
  </si>
  <si>
    <t>Mukdahan</t>
  </si>
  <si>
    <t>อินเดีย</t>
  </si>
  <si>
    <t>India</t>
  </si>
  <si>
    <t>Others Country</t>
  </si>
  <si>
    <t>Buri Ram</t>
  </si>
  <si>
    <t>-</t>
  </si>
  <si>
    <t>New Zealand</t>
  </si>
  <si>
    <t>ตารางที่ 14  จำนวนผู้ย้ายถิ่น ที่ย้ายจากต่างประเทศ จำแนกตามจังหวัดที่อยู่ในปัจจุบันและเหตุผลที่ย้ายออก</t>
  </si>
  <si>
    <t>ตารางที่ 14  จำนวนผู้ย้ายถิ่น ที่ย้ายจากต่างประเทศ จำแนกตามจังหวัดที่อยู่ในปัจจุบันและเหตุผลที่ย้ายออก (ต่อ)</t>
  </si>
  <si>
    <t>TABLE 14  MIGRANTS WHO MIGRATED FROM ABROAD BY PRESENT PROVINCE AND REASON OF OUT- MIGRATION</t>
  </si>
  <si>
    <t>TABLE 14  MIGRANTS WHO MIGRATED FROM ABROAD BY PRESENT PROVINCE AND REASON OF OUT- MIGRATION (Contd.)</t>
  </si>
  <si>
    <t>Other</t>
  </si>
  <si>
    <t>เหตุผลที่ย้ายออก  Reason of  Out - Migration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</si>
</sst>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04" formatCode="_-* #,##0_-;\-* #,##0_-;_-* &quot;-&quot;??_-;_-@_-"/>
  </numFmts>
  <fonts count="7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3" fontId="3" fillId="0" borderId="0" xfId="0" applyNumberFormat="1" applyFont="1"/>
    <xf numFmtId="0" fontId="4" fillId="0" borderId="1" xfId="0" applyFont="1" applyBorder="1"/>
    <xf numFmtId="3" fontId="6" fillId="0" borderId="2" xfId="0" applyNumberFormat="1" applyFont="1" applyBorder="1"/>
    <xf numFmtId="0" fontId="6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/>
    <xf numFmtId="3" fontId="4" fillId="0" borderId="0" xfId="0" applyNumberFormat="1" applyFont="1" applyAlignment="1"/>
    <xf numFmtId="3" fontId="4" fillId="0" borderId="0" xfId="0" applyNumberFormat="1" applyFont="1"/>
    <xf numFmtId="3" fontId="4" fillId="0" borderId="0" xfId="0" quotePrefix="1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204" fontId="6" fillId="0" borderId="0" xfId="1" applyNumberFormat="1" applyFont="1" applyAlignment="1"/>
    <xf numFmtId="204" fontId="6" fillId="0" borderId="0" xfId="1" applyNumberFormat="1" applyFont="1"/>
    <xf numFmtId="0" fontId="6" fillId="0" borderId="0" xfId="0" applyFont="1" applyBorder="1" applyAlignment="1">
      <alignment horizontal="left"/>
    </xf>
    <xf numFmtId="3" fontId="6" fillId="0" borderId="0" xfId="0" applyNumberFormat="1" applyFont="1" applyAlignment="1"/>
    <xf numFmtId="204" fontId="4" fillId="0" borderId="0" xfId="1" applyNumberFormat="1" applyFont="1"/>
    <xf numFmtId="0" fontId="6" fillId="0" borderId="0" xfId="0" applyFont="1" applyBorder="1"/>
    <xf numFmtId="3" fontId="6" fillId="0" borderId="0" xfId="0" applyNumberFormat="1" applyFont="1" applyBorder="1" applyAlignment="1"/>
    <xf numFmtId="0" fontId="4" fillId="0" borderId="0" xfId="7" applyFont="1" applyBorder="1" applyAlignment="1"/>
    <xf numFmtId="3" fontId="4" fillId="0" borderId="0" xfId="8" applyNumberFormat="1" applyFont="1" applyBorder="1" applyAlignment="1">
      <alignment horizontal="left"/>
    </xf>
    <xf numFmtId="0" fontId="4" fillId="0" borderId="0" xfId="9" applyFont="1" applyBorder="1" applyAlignment="1">
      <alignment horizontal="left"/>
    </xf>
    <xf numFmtId="0" fontId="4" fillId="0" borderId="0" xfId="0" applyFont="1" applyBorder="1" applyAlignment="1"/>
    <xf numFmtId="204" fontId="4" fillId="0" borderId="0" xfId="1" applyNumberFormat="1" applyFont="1" applyBorder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204" fontId="6" fillId="0" borderId="1" xfId="1" applyNumberFormat="1" applyFont="1" applyBorder="1" applyAlignment="1"/>
    <xf numFmtId="3" fontId="4" fillId="0" borderId="1" xfId="0" quotePrefix="1" applyNumberFormat="1" applyFont="1" applyBorder="1" applyAlignment="1">
      <alignment horizontal="right"/>
    </xf>
    <xf numFmtId="3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3" fontId="6" fillId="0" borderId="0" xfId="0" applyNumberFormat="1" applyFont="1" applyBorder="1"/>
    <xf numFmtId="204" fontId="4" fillId="0" borderId="0" xfId="1" applyNumberFormat="1" applyFont="1" applyBorder="1" applyAlignment="1"/>
    <xf numFmtId="204" fontId="6" fillId="0" borderId="0" xfId="1" applyNumberFormat="1" applyFont="1" applyBorder="1" applyAlignment="1"/>
    <xf numFmtId="0" fontId="4" fillId="0" borderId="0" xfId="3" applyFont="1" applyBorder="1" applyAlignment="1"/>
    <xf numFmtId="3" fontId="4" fillId="0" borderId="0" xfId="4" applyNumberFormat="1" applyFont="1" applyAlignment="1"/>
    <xf numFmtId="0" fontId="4" fillId="0" borderId="0" xfId="0" applyFont="1" applyBorder="1"/>
    <xf numFmtId="3" fontId="4" fillId="0" borderId="0" xfId="5" applyNumberFormat="1" applyFont="1" applyBorder="1" applyAlignment="1"/>
    <xf numFmtId="0" fontId="4" fillId="0" borderId="0" xfId="6" applyFont="1" applyBorder="1" applyAlignment="1">
      <alignment horizontal="left"/>
    </xf>
    <xf numFmtId="0" fontId="6" fillId="0" borderId="0" xfId="0" applyFont="1" applyBorder="1" applyAlignment="1"/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/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distributed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quotePrefix="1" applyNumberFormat="1" applyFont="1" applyBorder="1" applyAlignment="1">
      <alignment horizontal="right"/>
    </xf>
    <xf numFmtId="3" fontId="4" fillId="0" borderId="0" xfId="2" applyNumberFormat="1" applyFont="1" applyBorder="1"/>
    <xf numFmtId="204" fontId="6" fillId="0" borderId="0" xfId="1" applyNumberFormat="1" applyFont="1" applyBorder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0">
    <cellStyle name="เครื่องหมายจุลภาค" xfId="1" builtinId="3"/>
    <cellStyle name="ปกติ" xfId="0" builtinId="0"/>
    <cellStyle name="ปกติ 11" xfId="2"/>
    <cellStyle name="ปกติ 17" xfId="3"/>
    <cellStyle name="ปกติ 21" xfId="4"/>
    <cellStyle name="ปกติ 26" xfId="5"/>
    <cellStyle name="ปกติ 27" xfId="6"/>
    <cellStyle name="ปกติ 5" xfId="7"/>
    <cellStyle name="ปกติ 8" xfId="8"/>
    <cellStyle name="ปกติ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topLeftCell="A26" zoomScale="120" zoomScaleNormal="100" workbookViewId="0">
      <selection activeCell="G41" sqref="G41"/>
    </sheetView>
  </sheetViews>
  <sheetFormatPr defaultRowHeight="23.25" customHeight="1"/>
  <cols>
    <col min="1" max="1" width="2.85546875" style="8" customWidth="1"/>
    <col min="2" max="2" width="17.28515625" style="8" customWidth="1"/>
    <col min="3" max="3" width="12" style="8" customWidth="1"/>
    <col min="4" max="4" width="5.28515625" style="8" customWidth="1"/>
    <col min="5" max="8" width="13.7109375" style="8" customWidth="1"/>
    <col min="9" max="9" width="11.42578125" style="8" customWidth="1"/>
    <col min="10" max="10" width="7.85546875" style="8" customWidth="1"/>
    <col min="11" max="11" width="2.5703125" style="8" customWidth="1"/>
    <col min="12" max="12" width="15.5703125" style="8" customWidth="1"/>
    <col min="13" max="16384" width="9.140625" style="8"/>
  </cols>
  <sheetData>
    <row r="1" spans="1:12" s="1" customFormat="1" ht="20.100000000000001" customHeight="1">
      <c r="A1" s="60" t="s">
        <v>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s="1" customFormat="1" ht="20.100000000000001" customHeight="1">
      <c r="A2" s="61" t="s">
        <v>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s="14" customFormat="1" ht="7.5" customHeight="1">
      <c r="A3" s="2"/>
      <c r="B3" s="2"/>
      <c r="C3" s="2"/>
      <c r="D3" s="2"/>
      <c r="E3" s="2"/>
      <c r="F3" s="2"/>
      <c r="G3" s="2"/>
      <c r="H3" s="2"/>
      <c r="I3" s="2"/>
      <c r="J3" s="38"/>
    </row>
    <row r="4" spans="1:12" ht="20.100000000000001" customHeight="1">
      <c r="A4" s="3"/>
      <c r="B4" s="3"/>
      <c r="C4" s="44" t="s">
        <v>0</v>
      </c>
      <c r="D4" s="45"/>
      <c r="E4" s="62" t="s">
        <v>76</v>
      </c>
      <c r="F4" s="62"/>
      <c r="G4" s="62"/>
      <c r="H4" s="62"/>
      <c r="I4" s="62"/>
      <c r="J4" s="46"/>
      <c r="K4" s="46"/>
      <c r="L4" s="4" t="s">
        <v>1</v>
      </c>
    </row>
    <row r="5" spans="1:12" ht="17.100000000000001" customHeight="1">
      <c r="A5" s="59" t="s">
        <v>2</v>
      </c>
      <c r="B5" s="59"/>
      <c r="C5" s="47" t="s">
        <v>3</v>
      </c>
      <c r="D5" s="48"/>
      <c r="E5" s="49" t="s">
        <v>4</v>
      </c>
      <c r="F5" s="50" t="s">
        <v>5</v>
      </c>
      <c r="G5" s="49" t="s">
        <v>6</v>
      </c>
      <c r="H5" s="49" t="s">
        <v>7</v>
      </c>
      <c r="I5" s="49" t="s">
        <v>8</v>
      </c>
      <c r="J5" s="51"/>
      <c r="K5" s="63" t="s">
        <v>9</v>
      </c>
      <c r="L5" s="63"/>
    </row>
    <row r="6" spans="1:12" ht="17.100000000000001" customHeight="1">
      <c r="A6" s="59" t="s">
        <v>10</v>
      </c>
      <c r="B6" s="59"/>
      <c r="C6" s="7"/>
      <c r="D6" s="33"/>
      <c r="E6" s="49"/>
      <c r="F6" s="49" t="s">
        <v>38</v>
      </c>
      <c r="G6" s="49" t="s">
        <v>11</v>
      </c>
      <c r="H6" s="49" t="s">
        <v>12</v>
      </c>
      <c r="I6" s="49"/>
      <c r="J6" s="52"/>
      <c r="K6" s="63" t="s">
        <v>13</v>
      </c>
      <c r="L6" s="63"/>
    </row>
    <row r="7" spans="1:12" ht="17.100000000000001" customHeight="1">
      <c r="A7" s="59" t="s">
        <v>14</v>
      </c>
      <c r="B7" s="59"/>
      <c r="C7" s="7"/>
      <c r="D7" s="33"/>
      <c r="E7" s="49" t="s">
        <v>15</v>
      </c>
      <c r="F7" s="50" t="s">
        <v>39</v>
      </c>
      <c r="G7" s="49" t="s">
        <v>16</v>
      </c>
      <c r="H7" s="49" t="s">
        <v>17</v>
      </c>
      <c r="I7" s="58" t="s">
        <v>75</v>
      </c>
      <c r="J7" s="52"/>
      <c r="K7" s="63" t="s">
        <v>18</v>
      </c>
      <c r="L7" s="63"/>
    </row>
    <row r="8" spans="1:12" ht="17.100000000000001" customHeight="1">
      <c r="A8" s="5"/>
      <c r="B8" s="5"/>
      <c r="C8" s="5"/>
      <c r="D8" s="31"/>
      <c r="E8" s="53" t="s">
        <v>19</v>
      </c>
      <c r="F8" s="53" t="s">
        <v>40</v>
      </c>
      <c r="G8" s="53" t="s">
        <v>20</v>
      </c>
      <c r="H8" s="53" t="s">
        <v>21</v>
      </c>
      <c r="I8" s="53"/>
      <c r="J8" s="31"/>
      <c r="K8" s="31"/>
      <c r="L8" s="6"/>
    </row>
    <row r="9" spans="1:12" s="10" customFormat="1" ht="19.5" customHeight="1">
      <c r="A9" s="64" t="s">
        <v>51</v>
      </c>
      <c r="B9" s="64"/>
      <c r="C9" s="10">
        <f>SUM(C10+C13+C15+C17+C19+C23+C25+C27+C37+C39+C42+C45+C47+C49)</f>
        <v>10234.936</v>
      </c>
      <c r="E9" s="10">
        <f>SUM(E13+E25+E39)</f>
        <v>872.43660000000011</v>
      </c>
      <c r="F9" s="10">
        <f>SUM(F39)</f>
        <v>436.94229999999999</v>
      </c>
      <c r="G9" s="10">
        <f>SUM(G10+G17+G19+G23+G27+G37+G42+G45+G47+G49)</f>
        <v>5204.2534999999998</v>
      </c>
      <c r="H9" s="10">
        <f>SUM(H15)</f>
        <v>52.6828</v>
      </c>
      <c r="I9" s="10">
        <f>SUM(I10)</f>
        <v>3668.6207999999997</v>
      </c>
      <c r="K9" s="64" t="s">
        <v>3</v>
      </c>
      <c r="L9" s="64"/>
    </row>
    <row r="10" spans="1:12" ht="18" customHeight="1">
      <c r="A10" s="9" t="s">
        <v>47</v>
      </c>
      <c r="B10" s="9"/>
      <c r="C10" s="10">
        <f>SUM(C11:C12)</f>
        <v>3954.8170999999998</v>
      </c>
      <c r="D10" s="10"/>
      <c r="E10" s="11" t="s">
        <v>69</v>
      </c>
      <c r="F10" s="11" t="s">
        <v>69</v>
      </c>
      <c r="G10" s="10">
        <f>SUM(G11:G12)</f>
        <v>286.19630000000001</v>
      </c>
      <c r="H10" s="11" t="s">
        <v>69</v>
      </c>
      <c r="I10" s="10">
        <f>SUM(I11:I12)</f>
        <v>3668.6207999999997</v>
      </c>
      <c r="K10" s="12" t="s">
        <v>42</v>
      </c>
      <c r="L10" s="12"/>
    </row>
    <row r="11" spans="1:12" ht="18" customHeight="1">
      <c r="A11" s="13"/>
      <c r="B11" s="14" t="s">
        <v>37</v>
      </c>
      <c r="C11" s="15">
        <v>286.19630000000001</v>
      </c>
      <c r="D11" s="16"/>
      <c r="E11" s="11" t="s">
        <v>69</v>
      </c>
      <c r="F11" s="11" t="s">
        <v>69</v>
      </c>
      <c r="G11" s="15">
        <v>286.19630000000001</v>
      </c>
      <c r="H11" s="11" t="s">
        <v>69</v>
      </c>
      <c r="I11" s="11" t="s">
        <v>69</v>
      </c>
      <c r="L11" s="17" t="s">
        <v>54</v>
      </c>
    </row>
    <row r="12" spans="1:12" s="10" customFormat="1" ht="18" customHeight="1">
      <c r="A12" s="9"/>
      <c r="B12" s="14" t="s">
        <v>34</v>
      </c>
      <c r="C12" s="15">
        <v>3668.6207999999997</v>
      </c>
      <c r="D12" s="16"/>
      <c r="E12" s="11" t="s">
        <v>69</v>
      </c>
      <c r="F12" s="11" t="s">
        <v>69</v>
      </c>
      <c r="G12" s="11" t="s">
        <v>69</v>
      </c>
      <c r="H12" s="11" t="s">
        <v>69</v>
      </c>
      <c r="I12" s="18">
        <v>3668.6207999999997</v>
      </c>
      <c r="K12" s="8"/>
      <c r="L12" s="17" t="s">
        <v>55</v>
      </c>
    </row>
    <row r="13" spans="1:12" ht="18" customHeight="1">
      <c r="A13" s="9" t="s">
        <v>22</v>
      </c>
      <c r="B13" s="14"/>
      <c r="C13" s="19">
        <f>SUM(C14)</f>
        <v>229.1309</v>
      </c>
      <c r="D13" s="19"/>
      <c r="E13" s="19">
        <f>SUM(E14)</f>
        <v>229.1309</v>
      </c>
      <c r="F13" s="11" t="s">
        <v>69</v>
      </c>
      <c r="G13" s="11" t="s">
        <v>69</v>
      </c>
      <c r="H13" s="11" t="s">
        <v>69</v>
      </c>
      <c r="I13" s="11" t="s">
        <v>69</v>
      </c>
      <c r="K13" s="12" t="s">
        <v>23</v>
      </c>
      <c r="L13" s="12"/>
    </row>
    <row r="14" spans="1:12" ht="18" customHeight="1">
      <c r="A14" s="13"/>
      <c r="B14" s="20" t="s">
        <v>27</v>
      </c>
      <c r="C14" s="15">
        <v>229.1309</v>
      </c>
      <c r="D14" s="16"/>
      <c r="E14" s="15">
        <v>229.1309</v>
      </c>
      <c r="F14" s="11" t="s">
        <v>69</v>
      </c>
      <c r="G14" s="11" t="s">
        <v>69</v>
      </c>
      <c r="H14" s="11" t="s">
        <v>69</v>
      </c>
      <c r="I14" s="11" t="s">
        <v>69</v>
      </c>
      <c r="L14" s="21" t="s">
        <v>43</v>
      </c>
    </row>
    <row r="15" spans="1:12" ht="18" customHeight="1">
      <c r="A15" s="9" t="s">
        <v>56</v>
      </c>
      <c r="B15" s="14"/>
      <c r="C15" s="19">
        <f>SUM(C16)</f>
        <v>52.6828</v>
      </c>
      <c r="D15" s="19"/>
      <c r="E15" s="11" t="s">
        <v>69</v>
      </c>
      <c r="F15" s="11" t="s">
        <v>69</v>
      </c>
      <c r="G15" s="11" t="s">
        <v>69</v>
      </c>
      <c r="H15" s="19">
        <f>SUM(H16)</f>
        <v>52.6828</v>
      </c>
      <c r="I15" s="11" t="s">
        <v>69</v>
      </c>
      <c r="K15" s="22" t="s">
        <v>46</v>
      </c>
      <c r="L15" s="10"/>
    </row>
    <row r="16" spans="1:12" ht="18" customHeight="1">
      <c r="B16" s="20" t="s">
        <v>24</v>
      </c>
      <c r="C16" s="15">
        <v>52.6828</v>
      </c>
      <c r="D16" s="16"/>
      <c r="E16" s="11" t="s">
        <v>69</v>
      </c>
      <c r="F16" s="11" t="s">
        <v>69</v>
      </c>
      <c r="G16" s="11" t="s">
        <v>69</v>
      </c>
      <c r="H16" s="15">
        <v>52.6828</v>
      </c>
      <c r="I16" s="11" t="s">
        <v>69</v>
      </c>
      <c r="L16" s="21" t="s">
        <v>44</v>
      </c>
    </row>
    <row r="17" spans="1:12" ht="18" customHeight="1">
      <c r="A17" s="9" t="s">
        <v>41</v>
      </c>
      <c r="B17" s="20"/>
      <c r="C17" s="19">
        <f>SUM(C18)</f>
        <v>316.20519999999999</v>
      </c>
      <c r="D17" s="19"/>
      <c r="E17" s="11" t="s">
        <v>69</v>
      </c>
      <c r="F17" s="11" t="s">
        <v>69</v>
      </c>
      <c r="G17" s="19">
        <f>SUM(G18)</f>
        <v>316.20519999999999</v>
      </c>
      <c r="H17" s="11" t="s">
        <v>69</v>
      </c>
      <c r="I17" s="11" t="s">
        <v>69</v>
      </c>
      <c r="J17" s="20"/>
      <c r="K17" s="23" t="s">
        <v>45</v>
      </c>
      <c r="L17" s="23"/>
    </row>
    <row r="18" spans="1:12" ht="18" customHeight="1">
      <c r="A18" s="13"/>
      <c r="B18" s="20" t="s">
        <v>37</v>
      </c>
      <c r="C18" s="15">
        <v>316.20519999999999</v>
      </c>
      <c r="D18" s="16"/>
      <c r="E18" s="11" t="s">
        <v>69</v>
      </c>
      <c r="F18" s="11" t="s">
        <v>69</v>
      </c>
      <c r="G18" s="15">
        <v>316.20519999999999</v>
      </c>
      <c r="H18" s="11" t="s">
        <v>69</v>
      </c>
      <c r="I18" s="11" t="s">
        <v>69</v>
      </c>
      <c r="J18" s="20"/>
      <c r="K18" s="20"/>
      <c r="L18" s="17" t="s">
        <v>54</v>
      </c>
    </row>
    <row r="19" spans="1:12" ht="18" customHeight="1">
      <c r="A19" s="9" t="s">
        <v>25</v>
      </c>
      <c r="B19" s="20"/>
      <c r="C19" s="19">
        <f>SUM(C20:C22)</f>
        <v>1494.7112</v>
      </c>
      <c r="D19" s="19"/>
      <c r="E19" s="11" t="s">
        <v>69</v>
      </c>
      <c r="F19" s="11" t="s">
        <v>69</v>
      </c>
      <c r="G19" s="19">
        <f>SUM(G20:G22)</f>
        <v>1494.7112</v>
      </c>
      <c r="H19" s="11" t="s">
        <v>69</v>
      </c>
      <c r="I19" s="11" t="s">
        <v>69</v>
      </c>
      <c r="J19" s="20"/>
      <c r="K19" s="24" t="s">
        <v>26</v>
      </c>
      <c r="L19" s="24"/>
    </row>
    <row r="20" spans="1:12" ht="18" customHeight="1">
      <c r="A20" s="13"/>
      <c r="B20" s="20" t="s">
        <v>27</v>
      </c>
      <c r="C20" s="15">
        <v>60.466000000000001</v>
      </c>
      <c r="D20" s="16"/>
      <c r="E20" s="11" t="s">
        <v>69</v>
      </c>
      <c r="F20" s="11" t="s">
        <v>69</v>
      </c>
      <c r="G20" s="15">
        <v>60.466000000000001</v>
      </c>
      <c r="H20" s="11" t="s">
        <v>69</v>
      </c>
      <c r="I20" s="11" t="s">
        <v>69</v>
      </c>
      <c r="J20" s="20"/>
      <c r="K20" s="20"/>
      <c r="L20" s="21" t="s">
        <v>43</v>
      </c>
    </row>
    <row r="21" spans="1:12" ht="18" customHeight="1">
      <c r="A21" s="13"/>
      <c r="B21" s="20" t="s">
        <v>37</v>
      </c>
      <c r="C21" s="15">
        <v>967.26859999999999</v>
      </c>
      <c r="D21" s="16"/>
      <c r="E21" s="11" t="s">
        <v>69</v>
      </c>
      <c r="F21" s="11" t="s">
        <v>69</v>
      </c>
      <c r="G21" s="15">
        <v>967.26859999999999</v>
      </c>
      <c r="H21" s="11" t="s">
        <v>69</v>
      </c>
      <c r="I21" s="11" t="s">
        <v>69</v>
      </c>
      <c r="J21" s="20"/>
      <c r="K21" s="20"/>
      <c r="L21" s="17" t="s">
        <v>54</v>
      </c>
    </row>
    <row r="22" spans="1:12" s="10" customFormat="1" ht="18" customHeight="1">
      <c r="A22" s="9"/>
      <c r="B22" s="20" t="s">
        <v>34</v>
      </c>
      <c r="C22" s="15">
        <v>466.97660000000002</v>
      </c>
      <c r="D22" s="16"/>
      <c r="E22" s="11" t="s">
        <v>69</v>
      </c>
      <c r="F22" s="11" t="s">
        <v>69</v>
      </c>
      <c r="G22" s="15">
        <v>466.97660000000002</v>
      </c>
      <c r="H22" s="11" t="s">
        <v>69</v>
      </c>
      <c r="I22" s="11" t="s">
        <v>69</v>
      </c>
      <c r="K22" s="25"/>
      <c r="L22" s="17" t="s">
        <v>55</v>
      </c>
    </row>
    <row r="23" spans="1:12" ht="18" customHeight="1">
      <c r="A23" s="54" t="s">
        <v>57</v>
      </c>
      <c r="B23" s="20"/>
      <c r="C23" s="26">
        <f>SUM(C24)</f>
        <v>431.60199999999998</v>
      </c>
      <c r="D23" s="26"/>
      <c r="E23" s="55" t="s">
        <v>69</v>
      </c>
      <c r="F23" s="55" t="s">
        <v>69</v>
      </c>
      <c r="G23" s="26">
        <f>SUM(G24)</f>
        <v>431.60199999999998</v>
      </c>
      <c r="H23" s="55" t="s">
        <v>69</v>
      </c>
      <c r="I23" s="55" t="s">
        <v>69</v>
      </c>
      <c r="J23" s="33"/>
      <c r="K23" s="56" t="s">
        <v>70</v>
      </c>
      <c r="L23" s="33"/>
    </row>
    <row r="24" spans="1:12" ht="18" customHeight="1">
      <c r="A24" s="52"/>
      <c r="B24" s="20" t="s">
        <v>24</v>
      </c>
      <c r="C24" s="35">
        <v>431.60199999999998</v>
      </c>
      <c r="D24" s="57"/>
      <c r="E24" s="55" t="s">
        <v>69</v>
      </c>
      <c r="F24" s="55" t="s">
        <v>69</v>
      </c>
      <c r="G24" s="35">
        <v>431.60199999999998</v>
      </c>
      <c r="H24" s="55" t="s">
        <v>69</v>
      </c>
      <c r="I24" s="55" t="s">
        <v>69</v>
      </c>
      <c r="J24" s="33"/>
      <c r="K24" s="33"/>
      <c r="L24" s="17" t="s">
        <v>44</v>
      </c>
    </row>
    <row r="25" spans="1:12" ht="18" customHeight="1">
      <c r="A25" s="9" t="s">
        <v>28</v>
      </c>
      <c r="B25" s="9"/>
      <c r="C25" s="34">
        <v>444.12240000000003</v>
      </c>
      <c r="D25" s="34"/>
      <c r="E25" s="34">
        <v>444.12240000000003</v>
      </c>
      <c r="F25" s="11" t="s">
        <v>69</v>
      </c>
      <c r="G25" s="11" t="s">
        <v>69</v>
      </c>
      <c r="H25" s="11" t="s">
        <v>69</v>
      </c>
      <c r="I25" s="11" t="s">
        <v>69</v>
      </c>
      <c r="K25" s="12" t="s">
        <v>29</v>
      </c>
      <c r="L25" s="12"/>
    </row>
    <row r="26" spans="1:12" ht="18" customHeight="1">
      <c r="A26" s="13"/>
      <c r="B26" s="20" t="s">
        <v>36</v>
      </c>
      <c r="C26" s="35">
        <v>444.12240000000003</v>
      </c>
      <c r="D26" s="35"/>
      <c r="E26" s="35">
        <v>444.12240000000003</v>
      </c>
      <c r="F26" s="11" t="s">
        <v>69</v>
      </c>
      <c r="G26" s="11" t="s">
        <v>69</v>
      </c>
      <c r="H26" s="11" t="s">
        <v>69</v>
      </c>
      <c r="I26" s="11" t="s">
        <v>69</v>
      </c>
      <c r="L26" s="17" t="s">
        <v>58</v>
      </c>
    </row>
    <row r="27" spans="1:12" s="10" customFormat="1" ht="18" customHeight="1">
      <c r="A27" s="9" t="s">
        <v>59</v>
      </c>
      <c r="B27" s="9"/>
      <c r="C27" s="34">
        <v>328.26949999999999</v>
      </c>
      <c r="D27" s="34"/>
      <c r="E27" s="11" t="s">
        <v>69</v>
      </c>
      <c r="F27" s="11" t="s">
        <v>69</v>
      </c>
      <c r="G27" s="34">
        <v>328.26949999999999</v>
      </c>
      <c r="H27" s="11" t="s">
        <v>69</v>
      </c>
      <c r="I27" s="11" t="s">
        <v>69</v>
      </c>
      <c r="K27" s="12" t="s">
        <v>60</v>
      </c>
      <c r="L27" s="12"/>
    </row>
    <row r="28" spans="1:12" s="10" customFormat="1" ht="18" customHeight="1">
      <c r="A28" s="27"/>
      <c r="B28" s="28" t="s">
        <v>34</v>
      </c>
      <c r="C28" s="29">
        <v>328.26949999999999</v>
      </c>
      <c r="D28" s="29"/>
      <c r="E28" s="30" t="s">
        <v>69</v>
      </c>
      <c r="F28" s="30" t="s">
        <v>69</v>
      </c>
      <c r="G28" s="29">
        <v>328.26949999999999</v>
      </c>
      <c r="H28" s="30" t="s">
        <v>69</v>
      </c>
      <c r="I28" s="30" t="s">
        <v>69</v>
      </c>
      <c r="J28" s="31"/>
      <c r="K28" s="31"/>
      <c r="L28" s="32" t="s">
        <v>55</v>
      </c>
    </row>
    <row r="29" spans="1:12" s="1" customFormat="1" ht="20.100000000000001" customHeight="1">
      <c r="A29" s="60" t="s">
        <v>72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12" s="1" customFormat="1" ht="20.100000000000001" customHeight="1">
      <c r="A30" s="61" t="s">
        <v>74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s="14" customFormat="1" ht="7.5" customHeight="1">
      <c r="A31" s="2"/>
      <c r="B31" s="2"/>
      <c r="C31" s="2"/>
      <c r="D31" s="2"/>
      <c r="E31" s="2"/>
      <c r="F31" s="2"/>
      <c r="G31" s="2"/>
      <c r="H31" s="2"/>
      <c r="I31" s="2"/>
      <c r="J31" s="38"/>
    </row>
    <row r="32" spans="1:12" ht="20.100000000000001" customHeight="1">
      <c r="A32" s="3"/>
      <c r="B32" s="3"/>
      <c r="C32" s="44" t="s">
        <v>0</v>
      </c>
      <c r="D32" s="45"/>
      <c r="E32" s="62" t="s">
        <v>76</v>
      </c>
      <c r="F32" s="62"/>
      <c r="G32" s="62"/>
      <c r="H32" s="62"/>
      <c r="I32" s="62"/>
      <c r="J32" s="46"/>
      <c r="K32" s="46"/>
      <c r="L32" s="4" t="s">
        <v>1</v>
      </c>
    </row>
    <row r="33" spans="1:12" ht="17.100000000000001" customHeight="1">
      <c r="A33" s="59" t="s">
        <v>2</v>
      </c>
      <c r="B33" s="59"/>
      <c r="C33" s="47" t="s">
        <v>3</v>
      </c>
      <c r="D33" s="48"/>
      <c r="E33" s="49" t="s">
        <v>4</v>
      </c>
      <c r="F33" s="50" t="s">
        <v>5</v>
      </c>
      <c r="G33" s="49" t="s">
        <v>6</v>
      </c>
      <c r="H33" s="49" t="s">
        <v>7</v>
      </c>
      <c r="I33" s="49" t="s">
        <v>8</v>
      </c>
      <c r="J33" s="51"/>
      <c r="K33" s="63" t="s">
        <v>9</v>
      </c>
      <c r="L33" s="63"/>
    </row>
    <row r="34" spans="1:12" ht="17.100000000000001" customHeight="1">
      <c r="A34" s="59" t="s">
        <v>10</v>
      </c>
      <c r="B34" s="59"/>
      <c r="C34" s="7"/>
      <c r="D34" s="33"/>
      <c r="E34" s="49"/>
      <c r="F34" s="49" t="s">
        <v>38</v>
      </c>
      <c r="G34" s="49" t="s">
        <v>11</v>
      </c>
      <c r="H34" s="49" t="s">
        <v>12</v>
      </c>
      <c r="I34" s="49"/>
      <c r="J34" s="52"/>
      <c r="K34" s="63" t="s">
        <v>13</v>
      </c>
      <c r="L34" s="63"/>
    </row>
    <row r="35" spans="1:12" ht="17.100000000000001" customHeight="1">
      <c r="A35" s="59" t="s">
        <v>14</v>
      </c>
      <c r="B35" s="59"/>
      <c r="C35" s="7"/>
      <c r="D35" s="33"/>
      <c r="E35" s="49" t="s">
        <v>15</v>
      </c>
      <c r="F35" s="50" t="s">
        <v>39</v>
      </c>
      <c r="G35" s="49" t="s">
        <v>16</v>
      </c>
      <c r="H35" s="49" t="s">
        <v>17</v>
      </c>
      <c r="I35" s="58" t="s">
        <v>75</v>
      </c>
      <c r="J35" s="52"/>
      <c r="K35" s="63" t="s">
        <v>18</v>
      </c>
      <c r="L35" s="63"/>
    </row>
    <row r="36" spans="1:12" ht="17.100000000000001" customHeight="1">
      <c r="A36" s="5"/>
      <c r="B36" s="5"/>
      <c r="C36" s="5"/>
      <c r="D36" s="31"/>
      <c r="E36" s="53" t="s">
        <v>19</v>
      </c>
      <c r="F36" s="53" t="s">
        <v>40</v>
      </c>
      <c r="G36" s="53" t="s">
        <v>20</v>
      </c>
      <c r="H36" s="53" t="s">
        <v>21</v>
      </c>
      <c r="I36" s="53"/>
      <c r="J36" s="31"/>
      <c r="K36" s="31"/>
      <c r="L36" s="6"/>
    </row>
    <row r="37" spans="1:12" ht="21" customHeight="1">
      <c r="A37" s="9" t="s">
        <v>61</v>
      </c>
      <c r="B37" s="14"/>
      <c r="C37" s="34">
        <v>557.70420000000001</v>
      </c>
      <c r="D37" s="34"/>
      <c r="E37" s="11" t="s">
        <v>69</v>
      </c>
      <c r="F37" s="11" t="s">
        <v>69</v>
      </c>
      <c r="G37" s="34">
        <v>557.70420000000001</v>
      </c>
      <c r="H37" s="11" t="s">
        <v>69</v>
      </c>
      <c r="I37" s="11" t="s">
        <v>69</v>
      </c>
      <c r="K37" s="9" t="s">
        <v>62</v>
      </c>
      <c r="L37" s="20"/>
    </row>
    <row r="38" spans="1:12" s="10" customFormat="1" ht="19.5" customHeight="1">
      <c r="A38" s="13"/>
      <c r="B38" s="20" t="s">
        <v>30</v>
      </c>
      <c r="C38" s="35">
        <v>557.70420000000001</v>
      </c>
      <c r="D38" s="35"/>
      <c r="E38" s="11" t="s">
        <v>69</v>
      </c>
      <c r="F38" s="11" t="s">
        <v>69</v>
      </c>
      <c r="G38" s="35">
        <v>557.70420000000001</v>
      </c>
      <c r="H38" s="11" t="s">
        <v>69</v>
      </c>
      <c r="I38" s="11" t="s">
        <v>69</v>
      </c>
      <c r="J38" s="8"/>
      <c r="K38" s="8"/>
      <c r="L38" s="17" t="s">
        <v>63</v>
      </c>
    </row>
    <row r="39" spans="1:12" ht="19.5" customHeight="1">
      <c r="A39" s="9" t="s">
        <v>31</v>
      </c>
      <c r="B39" s="9"/>
      <c r="C39" s="34">
        <f>SUM(C40:C41)</f>
        <v>636.12560000000008</v>
      </c>
      <c r="D39" s="34"/>
      <c r="E39" s="34">
        <f>SUM(E40:E41)</f>
        <v>199.18330000000003</v>
      </c>
      <c r="F39" s="34">
        <f>SUM(F40:F41)</f>
        <v>436.94229999999999</v>
      </c>
      <c r="G39" s="11" t="s">
        <v>69</v>
      </c>
      <c r="H39" s="11" t="s">
        <v>69</v>
      </c>
      <c r="I39" s="11" t="s">
        <v>69</v>
      </c>
      <c r="K39" s="36" t="s">
        <v>32</v>
      </c>
      <c r="L39" s="36"/>
    </row>
    <row r="40" spans="1:12" s="10" customFormat="1" ht="19.5" customHeight="1">
      <c r="A40" s="13"/>
      <c r="B40" s="20" t="s">
        <v>30</v>
      </c>
      <c r="C40" s="35">
        <v>436.94229999999999</v>
      </c>
      <c r="D40" s="35"/>
      <c r="E40" s="11" t="s">
        <v>69</v>
      </c>
      <c r="F40" s="35">
        <v>436.94229999999999</v>
      </c>
      <c r="G40" s="11" t="s">
        <v>69</v>
      </c>
      <c r="H40" s="11" t="s">
        <v>69</v>
      </c>
      <c r="I40" s="11" t="s">
        <v>69</v>
      </c>
      <c r="J40" s="8"/>
      <c r="K40" s="8"/>
      <c r="L40" s="17" t="s">
        <v>63</v>
      </c>
    </row>
    <row r="41" spans="1:12" ht="19.5" customHeight="1">
      <c r="A41" s="13"/>
      <c r="B41" s="20" t="s">
        <v>33</v>
      </c>
      <c r="C41" s="35">
        <v>199.18330000000003</v>
      </c>
      <c r="D41" s="35"/>
      <c r="E41" s="35">
        <v>199.18330000000003</v>
      </c>
      <c r="F41" s="11" t="s">
        <v>69</v>
      </c>
      <c r="G41" s="11" t="s">
        <v>69</v>
      </c>
      <c r="H41" s="11" t="s">
        <v>69</v>
      </c>
      <c r="I41" s="11" t="s">
        <v>69</v>
      </c>
      <c r="L41" s="17" t="s">
        <v>64</v>
      </c>
    </row>
    <row r="42" spans="1:12" s="10" customFormat="1" ht="19.5" customHeight="1">
      <c r="A42" s="9" t="s">
        <v>48</v>
      </c>
      <c r="B42" s="14"/>
      <c r="C42" s="34">
        <f>SUM(C43:C44)</f>
        <v>676.56240000000003</v>
      </c>
      <c r="D42" s="34"/>
      <c r="E42" s="11" t="s">
        <v>69</v>
      </c>
      <c r="F42" s="11" t="s">
        <v>69</v>
      </c>
      <c r="G42" s="34">
        <f>SUM(G43:G44)</f>
        <v>676.56240000000003</v>
      </c>
      <c r="H42" s="11" t="s">
        <v>69</v>
      </c>
      <c r="I42" s="11" t="s">
        <v>69</v>
      </c>
      <c r="J42" s="8"/>
      <c r="K42" s="37" t="s">
        <v>52</v>
      </c>
      <c r="L42" s="20"/>
    </row>
    <row r="43" spans="1:12" ht="19.5" customHeight="1">
      <c r="A43" s="13"/>
      <c r="B43" s="20" t="s">
        <v>24</v>
      </c>
      <c r="C43" s="35">
        <v>118.8582</v>
      </c>
      <c r="D43" s="35"/>
      <c r="E43" s="11" t="s">
        <v>69</v>
      </c>
      <c r="F43" s="11" t="s">
        <v>69</v>
      </c>
      <c r="G43" s="35">
        <v>118.8582</v>
      </c>
      <c r="H43" s="11" t="s">
        <v>69</v>
      </c>
      <c r="I43" s="11" t="s">
        <v>69</v>
      </c>
      <c r="L43" s="17" t="s">
        <v>44</v>
      </c>
    </row>
    <row r="44" spans="1:12" s="33" customFormat="1" ht="19.5" customHeight="1">
      <c r="A44" s="13"/>
      <c r="B44" s="20" t="s">
        <v>30</v>
      </c>
      <c r="C44" s="35">
        <v>557.70420000000001</v>
      </c>
      <c r="D44" s="35"/>
      <c r="E44" s="11" t="s">
        <v>69</v>
      </c>
      <c r="F44" s="11" t="s">
        <v>69</v>
      </c>
      <c r="G44" s="35">
        <v>557.70420000000001</v>
      </c>
      <c r="H44" s="11" t="s">
        <v>69</v>
      </c>
      <c r="I44" s="11" t="s">
        <v>69</v>
      </c>
      <c r="J44" s="8"/>
      <c r="K44" s="8"/>
      <c r="L44" s="17" t="s">
        <v>63</v>
      </c>
    </row>
    <row r="45" spans="1:12" s="10" customFormat="1" ht="19.5" customHeight="1">
      <c r="A45" s="9" t="s">
        <v>65</v>
      </c>
      <c r="B45" s="20"/>
      <c r="C45" s="34">
        <f>SUM(C46)</f>
        <v>810.06769999999995</v>
      </c>
      <c r="D45" s="34"/>
      <c r="E45" s="11" t="s">
        <v>69</v>
      </c>
      <c r="F45" s="11" t="s">
        <v>69</v>
      </c>
      <c r="G45" s="34">
        <f>SUM(G46)</f>
        <v>810.06769999999995</v>
      </c>
      <c r="H45" s="11" t="s">
        <v>69</v>
      </c>
      <c r="I45" s="11" t="s">
        <v>69</v>
      </c>
      <c r="K45" s="38" t="s">
        <v>66</v>
      </c>
      <c r="L45" s="25"/>
    </row>
    <row r="46" spans="1:12" ht="19.5" customHeight="1">
      <c r="B46" s="20" t="s">
        <v>27</v>
      </c>
      <c r="C46" s="35">
        <v>810.06769999999995</v>
      </c>
      <c r="D46" s="35"/>
      <c r="E46" s="11" t="s">
        <v>69</v>
      </c>
      <c r="F46" s="11" t="s">
        <v>69</v>
      </c>
      <c r="G46" s="35">
        <v>810.06769999999995</v>
      </c>
      <c r="H46" s="11" t="s">
        <v>69</v>
      </c>
      <c r="I46" s="11" t="s">
        <v>69</v>
      </c>
      <c r="J46" s="33"/>
      <c r="K46" s="33"/>
      <c r="L46" s="21" t="s">
        <v>43</v>
      </c>
    </row>
    <row r="47" spans="1:12" s="9" customFormat="1" ht="19.5" customHeight="1">
      <c r="A47" s="9" t="s">
        <v>49</v>
      </c>
      <c r="B47" s="20"/>
      <c r="C47" s="34">
        <v>67.573899999999995</v>
      </c>
      <c r="D47" s="34"/>
      <c r="E47" s="11" t="s">
        <v>69</v>
      </c>
      <c r="F47" s="11" t="s">
        <v>69</v>
      </c>
      <c r="G47" s="34">
        <v>67.573899999999995</v>
      </c>
      <c r="H47" s="11" t="s">
        <v>69</v>
      </c>
      <c r="I47" s="11" t="s">
        <v>69</v>
      </c>
      <c r="J47" s="33"/>
      <c r="K47" s="39" t="s">
        <v>53</v>
      </c>
      <c r="L47" s="20"/>
    </row>
    <row r="48" spans="1:12" s="18" customFormat="1" ht="19.5" customHeight="1">
      <c r="B48" s="20" t="s">
        <v>24</v>
      </c>
      <c r="C48" s="35">
        <v>67.573899999999995</v>
      </c>
      <c r="D48" s="35"/>
      <c r="E48" s="11" t="s">
        <v>69</v>
      </c>
      <c r="F48" s="11" t="s">
        <v>69</v>
      </c>
      <c r="G48" s="35">
        <v>67.573899999999995</v>
      </c>
      <c r="H48" s="11" t="s">
        <v>69</v>
      </c>
      <c r="I48" s="11" t="s">
        <v>69</v>
      </c>
      <c r="J48" s="20"/>
      <c r="L48" s="17" t="s">
        <v>44</v>
      </c>
    </row>
    <row r="49" spans="1:12" s="18" customFormat="1" ht="19.5" customHeight="1">
      <c r="A49" s="9" t="s">
        <v>50</v>
      </c>
      <c r="B49" s="20"/>
      <c r="C49" s="34">
        <f>SUM(C50:C51)</f>
        <v>235.36109999999999</v>
      </c>
      <c r="D49" s="34"/>
      <c r="E49" s="11" t="s">
        <v>69</v>
      </c>
      <c r="F49" s="11" t="s">
        <v>69</v>
      </c>
      <c r="G49" s="34">
        <f>SUM(G50:G51)</f>
        <v>235.36109999999999</v>
      </c>
      <c r="H49" s="11" t="s">
        <v>69</v>
      </c>
      <c r="I49" s="11" t="s">
        <v>69</v>
      </c>
      <c r="J49" s="20"/>
      <c r="K49" s="40" t="s">
        <v>67</v>
      </c>
      <c r="L49" s="40"/>
    </row>
    <row r="50" spans="1:12" s="18" customFormat="1" ht="19.5" customHeight="1">
      <c r="B50" s="20" t="s">
        <v>35</v>
      </c>
      <c r="C50" s="35">
        <v>187.55199999999999</v>
      </c>
      <c r="D50" s="35"/>
      <c r="E50" s="11" t="s">
        <v>69</v>
      </c>
      <c r="F50" s="11" t="s">
        <v>69</v>
      </c>
      <c r="G50" s="35">
        <v>187.55199999999999</v>
      </c>
      <c r="H50" s="11" t="s">
        <v>69</v>
      </c>
      <c r="I50" s="11" t="s">
        <v>69</v>
      </c>
      <c r="J50" s="41"/>
      <c r="L50" s="17" t="s">
        <v>68</v>
      </c>
    </row>
    <row r="51" spans="1:12" s="18" customFormat="1" ht="19.5" customHeight="1">
      <c r="A51" s="42"/>
      <c r="B51" s="28" t="s">
        <v>24</v>
      </c>
      <c r="C51" s="29">
        <v>47.809100000000001</v>
      </c>
      <c r="D51" s="29"/>
      <c r="E51" s="30" t="s">
        <v>69</v>
      </c>
      <c r="F51" s="30" t="s">
        <v>69</v>
      </c>
      <c r="G51" s="29">
        <v>47.809100000000001</v>
      </c>
      <c r="H51" s="30" t="s">
        <v>69</v>
      </c>
      <c r="I51" s="30" t="s">
        <v>69</v>
      </c>
      <c r="J51" s="28"/>
      <c r="K51" s="43"/>
      <c r="L51" s="32" t="s">
        <v>44</v>
      </c>
    </row>
  </sheetData>
  <mergeCells count="20">
    <mergeCell ref="A35:B35"/>
    <mergeCell ref="K35:L35"/>
    <mergeCell ref="A30:L30"/>
    <mergeCell ref="E32:I32"/>
    <mergeCell ref="A33:B33"/>
    <mergeCell ref="K33:L33"/>
    <mergeCell ref="A34:B34"/>
    <mergeCell ref="K34:L34"/>
    <mergeCell ref="A9:B9"/>
    <mergeCell ref="K6:L6"/>
    <mergeCell ref="K7:L7"/>
    <mergeCell ref="K9:L9"/>
    <mergeCell ref="A7:B7"/>
    <mergeCell ref="A29:L29"/>
    <mergeCell ref="A5:B5"/>
    <mergeCell ref="A6:B6"/>
    <mergeCell ref="A1:L1"/>
    <mergeCell ref="A2:L2"/>
    <mergeCell ref="E4:I4"/>
    <mergeCell ref="K5:L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2012-12-25T09:16:12Z</cp:lastPrinted>
  <dcterms:created xsi:type="dcterms:W3CDTF">2005-01-11T09:22:44Z</dcterms:created>
  <dcterms:modified xsi:type="dcterms:W3CDTF">2013-02-12T08:10:57Z</dcterms:modified>
</cp:coreProperties>
</file>