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สถิติจังหวัดนราธิวาส\รายงานสถิติจังหวัด\รายงานสถิติจังหวัด 65\ตารางสถิติ และตัวชี้วัด\ตารางสถิติ webhost\3.สถิติการศึกษา\"/>
    </mc:Choice>
  </mc:AlternateContent>
  <bookViews>
    <workbookView xWindow="135" yWindow="0" windowWidth="16365" windowHeight="12900" tabRatio="736"/>
  </bookViews>
  <sheets>
    <sheet name="T-3.13" sheetId="15" r:id="rId1"/>
  </sheets>
  <definedNames>
    <definedName name="_xlnm.Print_Area" localSheetId="0">'T-3.13'!$A$1:$V$39</definedName>
  </definedNames>
  <calcPr calcId="152511"/>
</workbook>
</file>

<file path=xl/calcChain.xml><?xml version="1.0" encoding="utf-8"?>
<calcChain xmlns="http://schemas.openxmlformats.org/spreadsheetml/2006/main">
  <c r="F6" i="15" l="1"/>
  <c r="G6" i="15"/>
  <c r="H6" i="15"/>
  <c r="I6" i="15"/>
  <c r="J6" i="15"/>
  <c r="K6" i="15"/>
  <c r="E6" i="15"/>
  <c r="F7" i="15"/>
  <c r="G7" i="15"/>
  <c r="H7" i="15"/>
  <c r="I7" i="15"/>
  <c r="J7" i="15"/>
  <c r="K7" i="15"/>
  <c r="E7" i="15"/>
  <c r="F8" i="15"/>
  <c r="G8" i="15"/>
  <c r="H8" i="15"/>
  <c r="I8" i="15"/>
  <c r="J8" i="15"/>
  <c r="K8" i="15"/>
  <c r="E8" i="15"/>
  <c r="F14" i="15"/>
  <c r="G14" i="15"/>
  <c r="H14" i="15"/>
  <c r="I14" i="15"/>
  <c r="J14" i="15"/>
  <c r="K14" i="15"/>
  <c r="E14" i="15"/>
  <c r="F15" i="15"/>
  <c r="G15" i="15"/>
  <c r="H15" i="15"/>
  <c r="I15" i="15"/>
  <c r="J15" i="15"/>
  <c r="K15" i="15"/>
  <c r="E15" i="15"/>
  <c r="F19" i="15"/>
  <c r="G19" i="15"/>
  <c r="H19" i="15"/>
  <c r="I19" i="15"/>
  <c r="J19" i="15"/>
  <c r="K19" i="15"/>
  <c r="E19" i="15"/>
  <c r="F16" i="15"/>
  <c r="I16" i="15"/>
  <c r="I11" i="15" l="1"/>
  <c r="F11" i="15"/>
  <c r="I9" i="15" l="1"/>
  <c r="I10" i="15"/>
  <c r="F12" i="15"/>
  <c r="F9" i="15"/>
  <c r="F10" i="15"/>
</calcChain>
</file>

<file path=xl/sharedStrings.xml><?xml version="1.0" encoding="utf-8"?>
<sst xmlns="http://schemas.openxmlformats.org/spreadsheetml/2006/main" count="89" uniqueCount="59">
  <si>
    <t>รวม</t>
  </si>
  <si>
    <t>Total</t>
  </si>
  <si>
    <t>ชาย</t>
  </si>
  <si>
    <t>หญิง</t>
  </si>
  <si>
    <t>Male</t>
  </si>
  <si>
    <t>Female</t>
  </si>
  <si>
    <t>สังกัด</t>
  </si>
  <si>
    <t xml:space="preserve">ตาราง     </t>
  </si>
  <si>
    <t>สถาบันอุดมศึกษาของรัฐ</t>
  </si>
  <si>
    <t>สถาบันอุดมศึกษาของเอกชน</t>
  </si>
  <si>
    <t>อาจารย์ Lecturer</t>
  </si>
  <si>
    <t>Jurisdiction</t>
  </si>
  <si>
    <t>รวมยอด</t>
  </si>
  <si>
    <t>Office of the Vocational Education Commission</t>
  </si>
  <si>
    <t>สำนักงานคณะกรรมการการอาชีวศึกษา</t>
  </si>
  <si>
    <t xml:space="preserve">Table </t>
  </si>
  <si>
    <t>นักศึกษา Student</t>
  </si>
  <si>
    <t>No. of</t>
  </si>
  <si>
    <t>สถาบันอาชีวศึกษารัฐบาล</t>
  </si>
  <si>
    <t>สถาบันอาชีวศึกษาเอกชน</t>
  </si>
  <si>
    <t>สำนักงานคณะกรรมการการอุดมศึกษา</t>
  </si>
  <si>
    <t>Office of the Higher Education Commission</t>
  </si>
  <si>
    <t>จำนวนสถานศึกษา</t>
  </si>
  <si>
    <t>institution</t>
  </si>
  <si>
    <t>Public institutions of vocational education</t>
  </si>
  <si>
    <t>Private institutions of vocational education</t>
  </si>
  <si>
    <t>Public institutions of higher education</t>
  </si>
  <si>
    <t>Private institutions of higher education</t>
  </si>
  <si>
    <t xml:space="preserve">      ที่มา:   </t>
  </si>
  <si>
    <t xml:space="preserve">               </t>
  </si>
  <si>
    <t xml:space="preserve">                Ministry of Higher Education, Science, Research and Innovation</t>
  </si>
  <si>
    <t>สถาบันการศึกษาสังกัด สนง.คณะกรรมการการอาชีวศึกษาภายในจังหวัดนราธิวาส</t>
  </si>
  <si>
    <t xml:space="preserve">    Source:  Education institute of Office of the Vocational Education Commission in Narathiwat province</t>
  </si>
  <si>
    <t>สถาบันการศึกษาสังกัด สนง.คณะกรรมการการอุดมศึกษาภายในจังหวัดนราธิวาส</t>
  </si>
  <si>
    <t xml:space="preserve">                Education institute of Office of the Higher Education Commission in Narathiwat province</t>
  </si>
  <si>
    <t>กระทรวงการอุดมศึกษา วิทยาศาสตร์ วิจัยและนวัตกรรม</t>
  </si>
  <si>
    <t xml:space="preserve">  วิทยาลัยการอาชีพสุไหงโก-ลก</t>
  </si>
  <si>
    <t xml:space="preserve">  Sungikolok industrial and community education collage</t>
  </si>
  <si>
    <t xml:space="preserve">  วิทยาลัยการอาชีพตากใบ</t>
  </si>
  <si>
    <t xml:space="preserve">  Takbai industrial and community education collage</t>
  </si>
  <si>
    <t xml:space="preserve">  Narathiwat technical college</t>
  </si>
  <si>
    <t xml:space="preserve">  วิทยาลัยชุมชนนราธิวาส</t>
  </si>
  <si>
    <t xml:space="preserve">  Narathiwat community college</t>
  </si>
  <si>
    <t xml:space="preserve">  วิทยาลัยเกษตรและเทคโนโลยีนราธิวาส</t>
  </si>
  <si>
    <t xml:space="preserve">  Narathiwat college of agriculture and technology</t>
  </si>
  <si>
    <t xml:space="preserve">  มหาวิทยาลัยนราธิวาสราชนครินทร์</t>
  </si>
  <si>
    <t xml:space="preserve">  Princess of Naradhiwas University</t>
  </si>
  <si>
    <t xml:space="preserve"> สถาบันรัชต์ภาคย์ นราธิวาส</t>
  </si>
  <si>
    <t xml:space="preserve"> Narathiwat Ratapark institute </t>
  </si>
  <si>
    <t>กระทรวงการอุดมศึกษา วิทยาศาสตร์</t>
  </si>
  <si>
    <t>Ministry of higher education, science,</t>
  </si>
  <si>
    <t xml:space="preserve">  วิจัยและนวัตกรรม</t>
  </si>
  <si>
    <t xml:space="preserve">   research and innovation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</si>
  <si>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2564</t>
  </si>
  <si>
    <t>Institution, Lecturer and Student Enrolment in Vocational and Higher Education by Jurisdiction and Sex: Academic Year 2021</t>
  </si>
  <si>
    <t xml:space="preserve">  วิทยาลัยเทคนิคบางนรา</t>
  </si>
  <si>
    <t>-</t>
  </si>
  <si>
    <t xml:space="preserve">  วิทยาลัยเทคนิคนราธิวาส</t>
  </si>
  <si>
    <t xml:space="preserve">  Bangnara Technical college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</si>
</sst>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0" borderId="0" xfId="0" applyFont="1"/>
    <xf numFmtId="2" fontId="3" fillId="0" borderId="0" xfId="0" applyNumberFormat="1" applyFont="1" applyAlignment="1">
      <alignment horizontal="center"/>
    </xf>
    <xf numFmtId="0" fontId="7" fillId="0" borderId="8" xfId="0" applyFont="1" applyBorder="1"/>
    <xf numFmtId="0" fontId="7" fillId="0" borderId="7" xfId="0" applyFont="1" applyBorder="1"/>
    <xf numFmtId="0" fontId="7" fillId="0" borderId="6" xfId="0" applyFont="1" applyBorder="1"/>
    <xf numFmtId="0" fontId="7" fillId="0" borderId="11" xfId="0" applyFont="1" applyBorder="1"/>
    <xf numFmtId="0" fontId="7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8" xfId="0" applyFont="1" applyBorder="1"/>
    <xf numFmtId="0" fontId="7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9" xfId="0" applyFont="1" applyBorder="1"/>
    <xf numFmtId="0" fontId="7" fillId="0" borderId="11" xfId="0" applyFont="1" applyBorder="1" applyAlignment="1">
      <alignment vertical="center" shrinkToFit="1"/>
    </xf>
    <xf numFmtId="0" fontId="7" fillId="0" borderId="10" xfId="0" applyFont="1" applyBorder="1" applyAlignment="1">
      <alignment vertical="center" shrinkToFit="1"/>
    </xf>
    <xf numFmtId="0" fontId="7" fillId="0" borderId="8" xfId="0" applyFont="1" applyBorder="1" applyAlignment="1">
      <alignment vertical="center" shrinkToFit="1"/>
    </xf>
    <xf numFmtId="0" fontId="7" fillId="0" borderId="6" xfId="0" applyFont="1" applyBorder="1" applyAlignment="1">
      <alignment vertical="center" shrinkToFit="1"/>
    </xf>
    <xf numFmtId="0" fontId="7" fillId="0" borderId="5" xfId="0" applyFont="1" applyBorder="1" applyAlignment="1">
      <alignment vertical="center" shrinkToFit="1"/>
    </xf>
    <xf numFmtId="0" fontId="6" fillId="0" borderId="6" xfId="0" applyFont="1" applyBorder="1"/>
    <xf numFmtId="164" fontId="4" fillId="0" borderId="4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/>
    <xf numFmtId="164" fontId="6" fillId="0" borderId="4" xfId="0" applyNumberFormat="1" applyFont="1" applyFill="1" applyBorder="1" applyAlignment="1">
      <alignment horizontal="center" vertical="center"/>
    </xf>
    <xf numFmtId="0" fontId="6" fillId="0" borderId="2" xfId="0" applyFont="1" applyFill="1" applyBorder="1"/>
    <xf numFmtId="164" fontId="6" fillId="0" borderId="4" xfId="1" applyNumberFormat="1" applyFont="1" applyFill="1" applyBorder="1" applyAlignment="1">
      <alignment horizontal="right" vertical="top"/>
    </xf>
    <xf numFmtId="0" fontId="7" fillId="0" borderId="3" xfId="0" applyFont="1" applyFill="1" applyBorder="1" applyAlignment="1">
      <alignment vertical="top"/>
    </xf>
    <xf numFmtId="0" fontId="7" fillId="0" borderId="0" xfId="0" applyFont="1" applyFill="1" applyBorder="1" applyAlignment="1"/>
    <xf numFmtId="164" fontId="7" fillId="0" borderId="4" xfId="1" applyNumberFormat="1" applyFont="1" applyFill="1" applyBorder="1"/>
    <xf numFmtId="164" fontId="6" fillId="0" borderId="2" xfId="1" applyNumberFormat="1" applyFont="1" applyFill="1" applyBorder="1" applyAlignment="1">
      <alignment horizontal="right" vertical="top"/>
    </xf>
    <xf numFmtId="0" fontId="9" fillId="0" borderId="0" xfId="0" applyFont="1" applyFill="1" applyBorder="1" applyAlignment="1"/>
    <xf numFmtId="164" fontId="6" fillId="0" borderId="4" xfId="1" applyNumberFormat="1" applyFont="1" applyFill="1" applyBorder="1" applyAlignment="1">
      <alignment horizontal="right"/>
    </xf>
    <xf numFmtId="0" fontId="6" fillId="0" borderId="2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top"/>
    </xf>
    <xf numFmtId="164" fontId="7" fillId="0" borderId="4" xfId="0" applyNumberFormat="1" applyFont="1" applyFill="1" applyBorder="1"/>
    <xf numFmtId="0" fontId="7" fillId="0" borderId="0" xfId="0" applyFont="1" applyFill="1" applyBorder="1"/>
    <xf numFmtId="164" fontId="7" fillId="0" borderId="2" xfId="1" applyNumberFormat="1" applyFont="1" applyFill="1" applyBorder="1"/>
    <xf numFmtId="164" fontId="7" fillId="0" borderId="4" xfId="1" quotePrefix="1" applyNumberFormat="1" applyFont="1" applyFill="1" applyBorder="1"/>
    <xf numFmtId="0" fontId="7" fillId="0" borderId="0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168275</xdr:colOff>
      <xdr:row>36</xdr:row>
      <xdr:rowOff>44450</xdr:rowOff>
    </xdr:from>
    <xdr:to>
      <xdr:col>21</xdr:col>
      <xdr:colOff>567109</xdr:colOff>
      <xdr:row>37</xdr:row>
      <xdr:rowOff>155579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xmlns="" id="{37A70221-582A-4846-B00B-C8FF2F1698BE}"/>
            </a:ext>
          </a:extLst>
        </xdr:cNvPr>
        <xdr:cNvGrpSpPr/>
      </xdr:nvGrpSpPr>
      <xdr:grpSpPr>
        <a:xfrm>
          <a:off x="11826875" y="8683625"/>
          <a:ext cx="398834" cy="349254"/>
          <a:chOff x="9639300" y="752475"/>
          <a:chExt cx="398834" cy="419104"/>
        </a:xfrm>
      </xdr:grpSpPr>
      <xdr:sp macro="" textlink="">
        <xdr:nvSpPr>
          <xdr:cNvPr id="6" name="Circle: Hollow 5">
            <a:extLst>
              <a:ext uri="{FF2B5EF4-FFF2-40B4-BE49-F238E27FC236}">
                <a16:creationId xmlns:a16="http://schemas.microsoft.com/office/drawing/2014/main" xmlns="" id="{6A17F245-C26A-4885-8851-492982C3D1E5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xmlns="" id="{E9E47C24-88BD-41DC-A637-9486B0D6009D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45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  <xdr:twoCellAnchor>
    <xdr:from>
      <xdr:col>13</xdr:col>
      <xdr:colOff>9525</xdr:colOff>
      <xdr:row>24</xdr:row>
      <xdr:rowOff>212725</xdr:rowOff>
    </xdr:from>
    <xdr:to>
      <xdr:col>14</xdr:col>
      <xdr:colOff>249609</xdr:colOff>
      <xdr:row>26</xdr:row>
      <xdr:rowOff>187329</xdr:rowOff>
    </xdr:to>
    <xdr:grpSp>
      <xdr:nvGrpSpPr>
        <xdr:cNvPr id="8" name="Group 7">
          <a:extLst>
            <a:ext uri="{FF2B5EF4-FFF2-40B4-BE49-F238E27FC236}">
              <a16:creationId xmlns="" xmlns:a16="http://schemas.microsoft.com/office/drawing/2014/main" id="{37A70221-582A-4846-B00B-C8FF2F1698BE}"/>
            </a:ext>
          </a:extLst>
        </xdr:cNvPr>
        <xdr:cNvGrpSpPr/>
      </xdr:nvGrpSpPr>
      <xdr:grpSpPr>
        <a:xfrm>
          <a:off x="9563100" y="6108700"/>
          <a:ext cx="392484" cy="412754"/>
          <a:chOff x="9639300" y="752475"/>
          <a:chExt cx="398834" cy="419104"/>
        </a:xfrm>
      </xdr:grpSpPr>
      <xdr:sp macro="" textlink="">
        <xdr:nvSpPr>
          <xdr:cNvPr id="9" name="Circle: Hollow 5">
            <a:extLst>
              <a:ext uri="{FF2B5EF4-FFF2-40B4-BE49-F238E27FC236}">
                <a16:creationId xmlns="" xmlns:a16="http://schemas.microsoft.com/office/drawing/2014/main" id="{6A17F245-C26A-4885-8851-492982C3D1E5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="" xmlns:a16="http://schemas.microsoft.com/office/drawing/2014/main" id="{E9E47C24-88BD-41DC-A637-9486B0D6009D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45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30"/>
  <sheetViews>
    <sheetView showGridLines="0" tabSelected="1" zoomScaleNormal="100" workbookViewId="0">
      <selection activeCell="B1" sqref="B1"/>
    </sheetView>
  </sheetViews>
  <sheetFormatPr defaultRowHeight="18.75" x14ac:dyDescent="0.3"/>
  <cols>
    <col min="1" max="1" width="1.140625" style="2" customWidth="1"/>
    <col min="2" max="2" width="6" style="2" customWidth="1"/>
    <col min="3" max="3" width="5.42578125" style="2" customWidth="1"/>
    <col min="4" max="4" width="15.7109375" style="2" customWidth="1"/>
    <col min="5" max="5" width="14" style="2" customWidth="1"/>
    <col min="6" max="11" width="11.140625" style="2" customWidth="1"/>
    <col min="12" max="12" width="1.42578125" style="2" customWidth="1"/>
    <col min="13" max="13" width="32.7109375" style="2" customWidth="1"/>
    <col min="14" max="14" width="2.28515625" style="2" customWidth="1"/>
    <col min="15" max="15" width="4.140625" style="2" customWidth="1"/>
    <col min="16" max="19" width="1.7109375" style="2" customWidth="1"/>
    <col min="20" max="16384" width="9.140625" style="2"/>
  </cols>
  <sheetData>
    <row r="1" spans="1:13" s="1" customFormat="1" x14ac:dyDescent="0.3">
      <c r="B1" s="1" t="s">
        <v>7</v>
      </c>
      <c r="C1" s="6">
        <v>3.13</v>
      </c>
      <c r="D1" s="1" t="s">
        <v>53</v>
      </c>
    </row>
    <row r="2" spans="1:13" s="5" customFormat="1" x14ac:dyDescent="0.3">
      <c r="B2" s="1" t="s">
        <v>15</v>
      </c>
      <c r="C2" s="6">
        <v>3.13</v>
      </c>
      <c r="D2" s="1" t="s">
        <v>54</v>
      </c>
    </row>
    <row r="3" spans="1:13" s="4" customFormat="1" ht="24.75" customHeight="1" x14ac:dyDescent="0.25">
      <c r="A3" s="10"/>
      <c r="B3" s="17"/>
      <c r="C3" s="17"/>
      <c r="D3" s="18"/>
      <c r="E3" s="14" t="s">
        <v>22</v>
      </c>
      <c r="F3" s="45" t="s">
        <v>10</v>
      </c>
      <c r="G3" s="46"/>
      <c r="H3" s="47"/>
      <c r="I3" s="45" t="s">
        <v>16</v>
      </c>
      <c r="J3" s="46"/>
      <c r="K3" s="47"/>
      <c r="L3" s="16"/>
      <c r="M3" s="17"/>
    </row>
    <row r="4" spans="1:13" s="4" customFormat="1" ht="22.5" customHeight="1" x14ac:dyDescent="0.25">
      <c r="A4" s="42" t="s">
        <v>6</v>
      </c>
      <c r="B4" s="42"/>
      <c r="C4" s="42"/>
      <c r="D4" s="43"/>
      <c r="E4" s="12" t="s">
        <v>17</v>
      </c>
      <c r="F4" s="12" t="s">
        <v>0</v>
      </c>
      <c r="G4" s="12" t="s">
        <v>2</v>
      </c>
      <c r="H4" s="12" t="s">
        <v>3</v>
      </c>
      <c r="I4" s="12" t="s">
        <v>0</v>
      </c>
      <c r="J4" s="12" t="s">
        <v>2</v>
      </c>
      <c r="K4" s="12" t="s">
        <v>3</v>
      </c>
      <c r="L4" s="44" t="s">
        <v>11</v>
      </c>
      <c r="M4" s="42"/>
    </row>
    <row r="5" spans="1:13" s="4" customFormat="1" ht="22.5" customHeight="1" x14ac:dyDescent="0.25">
      <c r="A5" s="19"/>
      <c r="B5" s="19"/>
      <c r="C5" s="19"/>
      <c r="D5" s="20"/>
      <c r="E5" s="11" t="s">
        <v>23</v>
      </c>
      <c r="F5" s="11" t="s">
        <v>1</v>
      </c>
      <c r="G5" s="11" t="s">
        <v>4</v>
      </c>
      <c r="H5" s="11" t="s">
        <v>5</v>
      </c>
      <c r="I5" s="11" t="s">
        <v>1</v>
      </c>
      <c r="J5" s="11" t="s">
        <v>4</v>
      </c>
      <c r="K5" s="11" t="s">
        <v>5</v>
      </c>
      <c r="L5" s="21"/>
      <c r="M5" s="19"/>
    </row>
    <row r="6" spans="1:13" s="15" customFormat="1" ht="21" customHeight="1" x14ac:dyDescent="0.5">
      <c r="A6" s="50" t="s">
        <v>12</v>
      </c>
      <c r="B6" s="50"/>
      <c r="C6" s="50"/>
      <c r="D6" s="51"/>
      <c r="E6" s="23">
        <f>SUM(E7,E14)</f>
        <v>8</v>
      </c>
      <c r="F6" s="23">
        <f t="shared" ref="F6:K6" si="0">SUM(F7,F14)</f>
        <v>881</v>
      </c>
      <c r="G6" s="23">
        <f t="shared" si="0"/>
        <v>458</v>
      </c>
      <c r="H6" s="23">
        <f t="shared" si="0"/>
        <v>423</v>
      </c>
      <c r="I6" s="23">
        <f t="shared" si="0"/>
        <v>9254</v>
      </c>
      <c r="J6" s="23">
        <f t="shared" si="0"/>
        <v>4193</v>
      </c>
      <c r="K6" s="23">
        <f t="shared" si="0"/>
        <v>5061</v>
      </c>
      <c r="L6" s="52" t="s">
        <v>1</v>
      </c>
      <c r="M6" s="53"/>
    </row>
    <row r="7" spans="1:13" ht="20.25" customHeight="1" x14ac:dyDescent="0.3">
      <c r="A7" s="24" t="s">
        <v>14</v>
      </c>
      <c r="B7" s="25"/>
      <c r="C7" s="25"/>
      <c r="D7" s="26"/>
      <c r="E7" s="27">
        <f>SUM(E8,E13)</f>
        <v>4</v>
      </c>
      <c r="F7" s="27">
        <f t="shared" ref="F7:K7" si="1">SUM(F8,F13)</f>
        <v>215</v>
      </c>
      <c r="G7" s="27">
        <f t="shared" si="1"/>
        <v>142</v>
      </c>
      <c r="H7" s="27">
        <f t="shared" si="1"/>
        <v>73</v>
      </c>
      <c r="I7" s="27">
        <f t="shared" si="1"/>
        <v>1880</v>
      </c>
      <c r="J7" s="27">
        <f t="shared" si="1"/>
        <v>1134</v>
      </c>
      <c r="K7" s="27">
        <f t="shared" si="1"/>
        <v>746</v>
      </c>
      <c r="L7" s="48" t="s">
        <v>13</v>
      </c>
      <c r="M7" s="49"/>
    </row>
    <row r="8" spans="1:13" ht="20.25" customHeight="1" x14ac:dyDescent="0.3">
      <c r="A8" s="24"/>
      <c r="B8" s="28" t="s">
        <v>18</v>
      </c>
      <c r="C8" s="24"/>
      <c r="D8" s="26"/>
      <c r="E8" s="29">
        <f>SUM(E9:E12)</f>
        <v>4</v>
      </c>
      <c r="F8" s="29">
        <f t="shared" ref="F8:K8" si="2">SUM(F9:F12)</f>
        <v>215</v>
      </c>
      <c r="G8" s="29">
        <f t="shared" si="2"/>
        <v>142</v>
      </c>
      <c r="H8" s="29">
        <f t="shared" si="2"/>
        <v>73</v>
      </c>
      <c r="I8" s="29">
        <f t="shared" si="2"/>
        <v>1880</v>
      </c>
      <c r="J8" s="29">
        <f t="shared" si="2"/>
        <v>1134</v>
      </c>
      <c r="K8" s="29">
        <f t="shared" si="2"/>
        <v>746</v>
      </c>
      <c r="L8" s="30"/>
      <c r="M8" s="31" t="s">
        <v>24</v>
      </c>
    </row>
    <row r="9" spans="1:13" ht="20.25" customHeight="1" x14ac:dyDescent="0.3">
      <c r="A9" s="24"/>
      <c r="B9" s="26" t="s">
        <v>36</v>
      </c>
      <c r="C9" s="24"/>
      <c r="D9" s="26"/>
      <c r="E9" s="32">
        <v>1</v>
      </c>
      <c r="F9" s="29">
        <f>SUM(G9:H9)</f>
        <v>64</v>
      </c>
      <c r="G9" s="29">
        <v>36</v>
      </c>
      <c r="H9" s="33">
        <v>28</v>
      </c>
      <c r="I9" s="33">
        <f>SUM(J9:K9)</f>
        <v>904</v>
      </c>
      <c r="J9" s="29">
        <v>384</v>
      </c>
      <c r="K9" s="29">
        <v>520</v>
      </c>
      <c r="L9" s="30"/>
      <c r="M9" s="31" t="s">
        <v>37</v>
      </c>
    </row>
    <row r="10" spans="1:13" ht="20.25" customHeight="1" x14ac:dyDescent="0.3">
      <c r="A10" s="24"/>
      <c r="B10" s="26" t="s">
        <v>38</v>
      </c>
      <c r="C10" s="24"/>
      <c r="D10" s="26"/>
      <c r="E10" s="32">
        <v>1</v>
      </c>
      <c r="F10" s="29">
        <f>SUM(G10:H10)</f>
        <v>14</v>
      </c>
      <c r="G10" s="29">
        <v>10</v>
      </c>
      <c r="H10" s="33">
        <v>4</v>
      </c>
      <c r="I10" s="33">
        <f>SUM(J10:K10)</f>
        <v>201</v>
      </c>
      <c r="J10" s="29">
        <v>104</v>
      </c>
      <c r="K10" s="29">
        <v>97</v>
      </c>
      <c r="L10" s="30"/>
      <c r="M10" s="31" t="s">
        <v>39</v>
      </c>
    </row>
    <row r="11" spans="1:13" ht="20.25" customHeight="1" x14ac:dyDescent="0.3">
      <c r="A11" s="24"/>
      <c r="B11" s="26" t="s">
        <v>55</v>
      </c>
      <c r="C11" s="24"/>
      <c r="D11" s="26"/>
      <c r="E11" s="32">
        <v>1</v>
      </c>
      <c r="F11" s="29">
        <f>SUM(G11:H11)</f>
        <v>52</v>
      </c>
      <c r="G11" s="29">
        <v>37</v>
      </c>
      <c r="H11" s="33">
        <v>15</v>
      </c>
      <c r="I11" s="33">
        <f>SUM(J11:K11)</f>
        <v>775</v>
      </c>
      <c r="J11" s="29">
        <v>646</v>
      </c>
      <c r="K11" s="29">
        <v>129</v>
      </c>
      <c r="L11" s="30"/>
      <c r="M11" s="34" t="s">
        <v>58</v>
      </c>
    </row>
    <row r="12" spans="1:13" ht="20.25" customHeight="1" x14ac:dyDescent="0.3">
      <c r="A12" s="24"/>
      <c r="B12" s="26" t="s">
        <v>57</v>
      </c>
      <c r="C12" s="24"/>
      <c r="D12" s="26"/>
      <c r="E12" s="32">
        <v>1</v>
      </c>
      <c r="F12" s="29">
        <f>SUM(G12:H12)</f>
        <v>85</v>
      </c>
      <c r="G12" s="29">
        <v>59</v>
      </c>
      <c r="H12" s="33">
        <v>26</v>
      </c>
      <c r="I12" s="35" t="s">
        <v>56</v>
      </c>
      <c r="J12" s="35" t="s">
        <v>56</v>
      </c>
      <c r="K12" s="35" t="s">
        <v>56</v>
      </c>
      <c r="L12" s="30"/>
      <c r="M12" s="31" t="s">
        <v>40</v>
      </c>
    </row>
    <row r="13" spans="1:13" s="4" customFormat="1" ht="20.25" customHeight="1" x14ac:dyDescent="0.3">
      <c r="A13" s="24"/>
      <c r="B13" s="28" t="s">
        <v>19</v>
      </c>
      <c r="C13" s="24"/>
      <c r="D13" s="36"/>
      <c r="E13" s="35" t="s">
        <v>56</v>
      </c>
      <c r="F13" s="35" t="s">
        <v>56</v>
      </c>
      <c r="G13" s="35" t="s">
        <v>56</v>
      </c>
      <c r="H13" s="35" t="s">
        <v>56</v>
      </c>
      <c r="I13" s="35" t="s">
        <v>56</v>
      </c>
      <c r="J13" s="35" t="s">
        <v>56</v>
      </c>
      <c r="K13" s="35" t="s">
        <v>56</v>
      </c>
      <c r="L13" s="37"/>
      <c r="M13" s="31" t="s">
        <v>25</v>
      </c>
    </row>
    <row r="14" spans="1:13" s="4" customFormat="1" ht="20.25" customHeight="1" x14ac:dyDescent="0.3">
      <c r="A14" s="26" t="s">
        <v>20</v>
      </c>
      <c r="B14" s="26"/>
      <c r="C14" s="26"/>
      <c r="D14" s="28"/>
      <c r="E14" s="38">
        <f>SUM(E15,E19)</f>
        <v>4</v>
      </c>
      <c r="F14" s="38">
        <f t="shared" ref="F14:K14" si="3">SUM(F15,F19)</f>
        <v>666</v>
      </c>
      <c r="G14" s="38">
        <f t="shared" si="3"/>
        <v>316</v>
      </c>
      <c r="H14" s="38">
        <f t="shared" si="3"/>
        <v>350</v>
      </c>
      <c r="I14" s="38">
        <f t="shared" si="3"/>
        <v>7374</v>
      </c>
      <c r="J14" s="38">
        <f t="shared" si="3"/>
        <v>3059</v>
      </c>
      <c r="K14" s="38">
        <f t="shared" si="3"/>
        <v>4315</v>
      </c>
      <c r="L14" s="39" t="s">
        <v>21</v>
      </c>
      <c r="M14" s="39"/>
    </row>
    <row r="15" spans="1:13" s="4" customFormat="1" ht="20.25" customHeight="1" x14ac:dyDescent="0.3">
      <c r="A15" s="26"/>
      <c r="B15" s="28" t="s">
        <v>8</v>
      </c>
      <c r="C15" s="26"/>
      <c r="D15" s="28"/>
      <c r="E15" s="38">
        <f>SUM(E16:E18)</f>
        <v>3</v>
      </c>
      <c r="F15" s="38">
        <f t="shared" ref="F15:K15" si="4">SUM(F16:F18)</f>
        <v>656</v>
      </c>
      <c r="G15" s="38">
        <f t="shared" si="4"/>
        <v>307</v>
      </c>
      <c r="H15" s="38">
        <f t="shared" si="4"/>
        <v>349</v>
      </c>
      <c r="I15" s="38">
        <f t="shared" si="4"/>
        <v>7169</v>
      </c>
      <c r="J15" s="38">
        <f t="shared" si="4"/>
        <v>2949</v>
      </c>
      <c r="K15" s="38">
        <f t="shared" si="4"/>
        <v>4220</v>
      </c>
      <c r="L15" s="39"/>
      <c r="M15" s="39" t="s">
        <v>26</v>
      </c>
    </row>
    <row r="16" spans="1:13" s="4" customFormat="1" ht="20.25" customHeight="1" x14ac:dyDescent="0.3">
      <c r="A16" s="26"/>
      <c r="B16" s="26" t="s">
        <v>41</v>
      </c>
      <c r="C16" s="26"/>
      <c r="D16" s="26"/>
      <c r="E16" s="32">
        <v>1</v>
      </c>
      <c r="F16" s="32">
        <f>SUM(G16:H16)</f>
        <v>196</v>
      </c>
      <c r="G16" s="32">
        <v>78</v>
      </c>
      <c r="H16" s="40">
        <v>118</v>
      </c>
      <c r="I16" s="40">
        <f>SUM(J16:K16)</f>
        <v>1752</v>
      </c>
      <c r="J16" s="32">
        <v>341</v>
      </c>
      <c r="K16" s="32">
        <v>1411</v>
      </c>
      <c r="L16" s="39"/>
      <c r="M16" s="39" t="s">
        <v>42</v>
      </c>
    </row>
    <row r="17" spans="1:14" s="4" customFormat="1" ht="20.25" customHeight="1" x14ac:dyDescent="0.3">
      <c r="A17" s="26"/>
      <c r="B17" s="26" t="s">
        <v>43</v>
      </c>
      <c r="C17" s="26"/>
      <c r="D17" s="26"/>
      <c r="E17" s="32">
        <v>1</v>
      </c>
      <c r="F17" s="32">
        <v>24</v>
      </c>
      <c r="G17" s="32">
        <v>13</v>
      </c>
      <c r="H17" s="40">
        <v>11</v>
      </c>
      <c r="I17" s="40">
        <v>307</v>
      </c>
      <c r="J17" s="32">
        <v>143</v>
      </c>
      <c r="K17" s="32">
        <v>164</v>
      </c>
      <c r="L17" s="39"/>
      <c r="M17" s="39" t="s">
        <v>44</v>
      </c>
    </row>
    <row r="18" spans="1:14" s="4" customFormat="1" ht="20.25" customHeight="1" x14ac:dyDescent="0.3">
      <c r="A18" s="26"/>
      <c r="B18" s="26" t="s">
        <v>45</v>
      </c>
      <c r="C18" s="26"/>
      <c r="D18" s="26"/>
      <c r="E18" s="32">
        <v>1</v>
      </c>
      <c r="F18" s="32">
        <v>436</v>
      </c>
      <c r="G18" s="32">
        <v>216</v>
      </c>
      <c r="H18" s="40">
        <v>220</v>
      </c>
      <c r="I18" s="40">
        <v>5110</v>
      </c>
      <c r="J18" s="32">
        <v>2465</v>
      </c>
      <c r="K18" s="32">
        <v>2645</v>
      </c>
      <c r="L18" s="39"/>
      <c r="M18" s="39" t="s">
        <v>46</v>
      </c>
    </row>
    <row r="19" spans="1:14" s="4" customFormat="1" ht="20.25" customHeight="1" x14ac:dyDescent="0.3">
      <c r="A19" s="26"/>
      <c r="B19" s="26" t="s">
        <v>9</v>
      </c>
      <c r="C19" s="26"/>
      <c r="D19" s="26"/>
      <c r="E19" s="41">
        <f>SUM(E20)</f>
        <v>1</v>
      </c>
      <c r="F19" s="41">
        <f t="shared" ref="F19:K19" si="5">SUM(F20)</f>
        <v>10</v>
      </c>
      <c r="G19" s="41">
        <f t="shared" si="5"/>
        <v>9</v>
      </c>
      <c r="H19" s="41">
        <f t="shared" si="5"/>
        <v>1</v>
      </c>
      <c r="I19" s="41">
        <f t="shared" si="5"/>
        <v>205</v>
      </c>
      <c r="J19" s="41">
        <f t="shared" si="5"/>
        <v>110</v>
      </c>
      <c r="K19" s="41">
        <f t="shared" si="5"/>
        <v>95</v>
      </c>
      <c r="L19" s="39"/>
      <c r="M19" s="39" t="s">
        <v>27</v>
      </c>
    </row>
    <row r="20" spans="1:14" s="4" customFormat="1" ht="20.25" customHeight="1" x14ac:dyDescent="0.3">
      <c r="A20" s="26"/>
      <c r="B20" s="26" t="s">
        <v>47</v>
      </c>
      <c r="C20" s="26"/>
      <c r="D20" s="26"/>
      <c r="E20" s="41">
        <v>1</v>
      </c>
      <c r="F20" s="32">
        <v>10</v>
      </c>
      <c r="G20" s="32">
        <v>9</v>
      </c>
      <c r="H20" s="40">
        <v>1</v>
      </c>
      <c r="I20" s="40">
        <v>205</v>
      </c>
      <c r="J20" s="32">
        <v>110</v>
      </c>
      <c r="K20" s="32">
        <v>95</v>
      </c>
      <c r="L20" s="39"/>
      <c r="M20" s="39" t="s">
        <v>48</v>
      </c>
    </row>
    <row r="21" spans="1:14" s="4" customFormat="1" ht="20.25" customHeight="1" x14ac:dyDescent="0.3">
      <c r="A21" s="26" t="s">
        <v>49</v>
      </c>
      <c r="B21" s="26"/>
      <c r="C21" s="26"/>
      <c r="D21" s="26"/>
      <c r="E21" s="35" t="s">
        <v>56</v>
      </c>
      <c r="F21" s="35" t="s">
        <v>56</v>
      </c>
      <c r="G21" s="35" t="s">
        <v>56</v>
      </c>
      <c r="H21" s="35" t="s">
        <v>56</v>
      </c>
      <c r="I21" s="35" t="s">
        <v>56</v>
      </c>
      <c r="J21" s="35" t="s">
        <v>56</v>
      </c>
      <c r="K21" s="35" t="s">
        <v>56</v>
      </c>
      <c r="L21" s="39" t="s">
        <v>50</v>
      </c>
      <c r="M21" s="39"/>
    </row>
    <row r="22" spans="1:14" s="4" customFormat="1" ht="20.25" customHeight="1" x14ac:dyDescent="0.3">
      <c r="A22" s="26" t="s">
        <v>51</v>
      </c>
      <c r="B22" s="26"/>
      <c r="C22" s="26"/>
      <c r="D22" s="26"/>
      <c r="E22" s="35" t="s">
        <v>56</v>
      </c>
      <c r="F22" s="35" t="s">
        <v>56</v>
      </c>
      <c r="G22" s="35" t="s">
        <v>56</v>
      </c>
      <c r="H22" s="35" t="s">
        <v>56</v>
      </c>
      <c r="I22" s="35" t="s">
        <v>56</v>
      </c>
      <c r="J22" s="35" t="s">
        <v>56</v>
      </c>
      <c r="K22" s="35" t="s">
        <v>56</v>
      </c>
      <c r="L22" s="39" t="s">
        <v>52</v>
      </c>
      <c r="M22" s="39"/>
    </row>
    <row r="23" spans="1:14" s="4" customFormat="1" ht="6" customHeight="1" x14ac:dyDescent="0.3">
      <c r="A23" s="13"/>
      <c r="B23" s="13"/>
      <c r="C23" s="13"/>
      <c r="D23" s="22"/>
      <c r="E23" s="8"/>
      <c r="F23" s="8"/>
      <c r="G23" s="8"/>
      <c r="H23" s="9"/>
      <c r="I23" s="9"/>
      <c r="J23" s="8"/>
      <c r="K23" s="8"/>
      <c r="L23" s="7"/>
      <c r="M23" s="7"/>
    </row>
    <row r="24" spans="1:14" ht="6" customHeight="1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4"/>
    </row>
    <row r="25" spans="1:14" s="3" customFormat="1" ht="17.25" x14ac:dyDescent="0.3">
      <c r="A25" s="3" t="s">
        <v>28</v>
      </c>
      <c r="C25" s="3" t="s">
        <v>31</v>
      </c>
      <c r="H25" s="3" t="s">
        <v>32</v>
      </c>
    </row>
    <row r="26" spans="1:14" s="3" customFormat="1" ht="17.25" x14ac:dyDescent="0.3">
      <c r="A26" s="3" t="s">
        <v>29</v>
      </c>
      <c r="C26" s="3" t="s">
        <v>33</v>
      </c>
      <c r="H26" s="3" t="s">
        <v>34</v>
      </c>
    </row>
    <row r="27" spans="1:14" s="3" customFormat="1" ht="17.25" x14ac:dyDescent="0.3">
      <c r="C27" s="3" t="s">
        <v>35</v>
      </c>
      <c r="H27" s="3" t="s">
        <v>30</v>
      </c>
    </row>
    <row r="28" spans="1:14" s="3" customFormat="1" ht="17.25" x14ac:dyDescent="0.3"/>
    <row r="29" spans="1:14" s="3" customFormat="1" ht="17.25" x14ac:dyDescent="0.3"/>
    <row r="30" spans="1:14" s="3" customFormat="1" ht="17.25" x14ac:dyDescent="0.3"/>
  </sheetData>
  <mergeCells count="7">
    <mergeCell ref="A4:D4"/>
    <mergeCell ref="L4:M4"/>
    <mergeCell ref="F3:H3"/>
    <mergeCell ref="I3:K3"/>
    <mergeCell ref="L7:M7"/>
    <mergeCell ref="A6:D6"/>
    <mergeCell ref="L6:M6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T-3.13</vt:lpstr>
      <vt:lpstr>'T-3.13'!Print_Area</vt:lpstr>
    </vt:vector>
  </TitlesOfParts>
  <Company>Raja Image Co., Ltd.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ae</cp:lastModifiedBy>
  <cp:lastPrinted>2022-04-21T08:59:02Z</cp:lastPrinted>
  <dcterms:created xsi:type="dcterms:W3CDTF">1997-06-13T10:07:54Z</dcterms:created>
  <dcterms:modified xsi:type="dcterms:W3CDTF">2022-09-26T08:32:43Z</dcterms:modified>
</cp:coreProperties>
</file>