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88A81FF1-E807-4C36-8D5C-B794175059C5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6" sheetId="29" r:id="rId1"/>
  </sheets>
  <calcPr calcId="181029"/>
</workbook>
</file>

<file path=xl/calcChain.xml><?xml version="1.0" encoding="utf-8"?>
<calcChain xmlns="http://schemas.openxmlformats.org/spreadsheetml/2006/main">
  <c r="E32" i="29" l="1"/>
  <c r="B32" i="29" s="1"/>
  <c r="E31" i="29"/>
  <c r="B31" i="29"/>
  <c r="E30" i="29"/>
  <c r="B30" i="29"/>
  <c r="N29" i="29"/>
  <c r="K29" i="29"/>
  <c r="H29" i="29"/>
  <c r="G29" i="29"/>
  <c r="F29" i="29"/>
  <c r="E29" i="29"/>
  <c r="B29" i="29" s="1"/>
  <c r="E28" i="29"/>
  <c r="B28" i="29" s="1"/>
  <c r="E27" i="29"/>
  <c r="B27" i="29"/>
  <c r="E26" i="29"/>
  <c r="B26" i="29"/>
  <c r="N25" i="29"/>
  <c r="K25" i="29"/>
  <c r="H25" i="29"/>
  <c r="G25" i="29"/>
  <c r="F25" i="29"/>
  <c r="E25" i="29"/>
  <c r="B25" i="29" s="1"/>
  <c r="E24" i="29"/>
  <c r="B24" i="29"/>
  <c r="E23" i="29"/>
  <c r="B23" i="29"/>
  <c r="E22" i="29"/>
  <c r="B22" i="29"/>
  <c r="E21" i="29"/>
  <c r="B21" i="29" s="1"/>
  <c r="E20" i="29"/>
  <c r="B20" i="29"/>
  <c r="E19" i="29"/>
  <c r="B19" i="29"/>
  <c r="N18" i="29"/>
  <c r="K18" i="29"/>
  <c r="H18" i="29"/>
  <c r="G18" i="29"/>
  <c r="F18" i="29"/>
  <c r="E18" i="29"/>
  <c r="B18" i="29" s="1"/>
  <c r="N17" i="29"/>
  <c r="N13" i="29" s="1"/>
  <c r="N12" i="29" s="1"/>
  <c r="E17" i="29"/>
  <c r="E16" i="29"/>
  <c r="B16" i="29" s="1"/>
  <c r="E15" i="29"/>
  <c r="B15" i="29"/>
  <c r="E14" i="29"/>
  <c r="B14" i="29"/>
  <c r="K13" i="29"/>
  <c r="K12" i="29" s="1"/>
  <c r="H13" i="29"/>
  <c r="H12" i="29" s="1"/>
  <c r="G13" i="29"/>
  <c r="F13" i="29"/>
  <c r="E13" i="29"/>
  <c r="E12" i="29" s="1"/>
  <c r="B12" i="29" s="1"/>
  <c r="G12" i="29"/>
  <c r="F12" i="29"/>
  <c r="B17" i="29" l="1"/>
  <c r="B13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<sst xmlns="http://schemas.openxmlformats.org/spreadsheetml/2006/main" count="237" uniqueCount="62">
  <si>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</si>
  <si>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</si>
  <si>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</si>
  <si>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</si>
  <si>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</si>
  <si>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</si>
  <si>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</si>
  <si>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ชั้นเรียน</t>
  </si>
  <si>
    <t>Grade</t>
  </si>
  <si>
    <t>สังกัด  Jurisdiction</t>
  </si>
  <si>
    <t xml:space="preserve">ตาราง     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</si>
  <si>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</si>
  <si>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</si>
  <si>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</si>
  <si>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</si>
  <si>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</si>
  <si>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</si>
  <si>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</si>
  <si>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Matayom 1</t>
  </si>
  <si>
    <t>มัธยมต้น</t>
  </si>
  <si>
    <t>มัธยมปลาย</t>
  </si>
  <si>
    <t>Pratom 3</t>
  </si>
  <si>
    <t>Pratom 4</t>
  </si>
  <si>
    <t>Pratom 5</t>
  </si>
  <si>
    <t>Pratom 6</t>
  </si>
  <si>
    <t>Matayom 2</t>
  </si>
  <si>
    <t>Matayom 3</t>
  </si>
  <si>
    <t xml:space="preserve">Table </t>
  </si>
  <si>
    <t>อนุบาล 1</t>
  </si>
  <si>
    <t>อนุบาล 2</t>
  </si>
  <si>
    <t>อนุบาล 3</t>
  </si>
  <si>
    <t>เด็กเล็ก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</si>
  <si>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</si>
  <si>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</si>
  <si>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</si>
  <si>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</si>
  <si>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</si>
  <si>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</si>
  <si>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มัธยม 1</t>
  </si>
  <si>
    <t>มัธยม 2</t>
  </si>
  <si>
    <t>มัธยม 3</t>
  </si>
  <si>
    <t>มัธยม 4</t>
  </si>
  <si>
    <t>Matayom 4</t>
  </si>
  <si>
    <t>มัธยม 5</t>
  </si>
  <si>
    <t>Matayom 5</t>
  </si>
  <si>
    <t>มัธยม 6</t>
  </si>
  <si>
    <t>Matayom 6</t>
  </si>
  <si>
    <t>x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</si>
  <si>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</si>
  <si>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</si>
  <si>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</si>
  <si>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</si>
  <si>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</si>
  <si>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</si>
  <si>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รวม  
Total</t>
  </si>
  <si>
    <r>
      <t>อื่น ๆ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
Others </t>
    </r>
  </si>
  <si>
    <t xml:space="preserve">       ที่มา:  สำนักงานศึกษาธิการจังหวัดขอนแก่น</t>
  </si>
  <si>
    <t>Source:  Khon Kaen Provincial Education Office</t>
  </si>
  <si>
    <t xml:space="preserve">        1/  รวม 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</si>
  <si>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</si>
  <si>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นักเรียน จำแนกตามสังกัด เพศ และชั้นเรียน ปีการศึกษา 2560</t>
  </si>
  <si>
    <t>Student by Jurisdiction, Sex and Grade: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</si>
</sst>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center"/>
    </xf>
    <xf numFmtId="49" fontId="6" fillId="0" borderId="17" xfId="0" applyNumberFormat="1" applyFont="1" applyBorder="1"/>
    <xf numFmtId="3" fontId="4" fillId="0" borderId="13" xfId="1" applyNumberFormat="1" applyFont="1" applyBorder="1"/>
    <xf numFmtId="3" fontId="4" fillId="0" borderId="13" xfId="1" applyNumberFormat="1" applyFont="1" applyBorder="1" applyAlignment="1">
      <alignment horizontal="right"/>
    </xf>
    <xf numFmtId="49" fontId="6" fillId="0" borderId="18" xfId="0" applyNumberFormat="1" applyFont="1" applyBorder="1" applyAlignment="1">
      <alignment horizontal="center"/>
    </xf>
    <xf numFmtId="49" fontId="6" fillId="0" borderId="14" xfId="0" applyNumberFormat="1" applyFont="1" applyBorder="1"/>
    <xf numFmtId="49" fontId="6" fillId="0" borderId="18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 indent="1"/>
    </xf>
    <xf numFmtId="49" fontId="4" fillId="0" borderId="18" xfId="0" applyNumberFormat="1" applyFont="1" applyBorder="1" applyAlignment="1">
      <alignment horizontal="left" indent="1"/>
    </xf>
    <xf numFmtId="49" fontId="6" fillId="0" borderId="18" xfId="0" applyNumberFormat="1" applyFont="1" applyBorder="1"/>
    <xf numFmtId="49" fontId="4" fillId="0" borderId="14" xfId="0" applyNumberFormat="1" applyFont="1" applyBorder="1" applyAlignment="1">
      <alignment horizontal="left" indent="2"/>
    </xf>
    <xf numFmtId="49" fontId="4" fillId="0" borderId="16" xfId="0" applyNumberFormat="1" applyFont="1" applyBorder="1" applyAlignment="1">
      <alignment horizontal="left" indent="1"/>
    </xf>
    <xf numFmtId="3" fontId="4" fillId="0" borderId="15" xfId="1" applyNumberFormat="1" applyFont="1" applyBorder="1"/>
    <xf numFmtId="3" fontId="4" fillId="0" borderId="15" xfId="1" applyNumberFormat="1" applyFont="1" applyBorder="1" applyAlignment="1">
      <alignment horizontal="right"/>
    </xf>
    <xf numFmtId="49" fontId="4" fillId="0" borderId="19" xfId="0" applyNumberFormat="1" applyFont="1" applyBorder="1" applyAlignment="1">
      <alignment horizontal="left" inden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81D0-E144-495C-BAFF-48B5F04248DE}">
  <dimension ref="A1:Q35"/>
  <sheetViews>
    <sheetView tabSelected="1" workbookViewId="0">
      <selection activeCell="E5" sqref="E5:G9"/>
    </sheetView>
  </sheetViews>
  <sheetFormatPr defaultRowHeight="21" x14ac:dyDescent="0.6"/>
  <cols>
    <col min="1" max="1" width="19.625" customWidth="1"/>
    <col min="2" max="16" width="9.625" customWidth="1"/>
    <col min="17" max="17" width="28.375" customWidth="1"/>
  </cols>
  <sheetData>
    <row r="1" spans="1:17" x14ac:dyDescent="0.6">
      <c r="A1" s="6" t="s">
        <v>10</v>
      </c>
      <c r="B1" s="7">
        <v>3.6</v>
      </c>
      <c r="C1" s="3" t="s">
        <v>60</v>
      </c>
    </row>
    <row r="2" spans="1:17" x14ac:dyDescent="0.6">
      <c r="A2" s="6" t="s">
        <v>27</v>
      </c>
      <c r="B2" s="7">
        <v>3.6</v>
      </c>
      <c r="C2" s="3" t="s">
        <v>61</v>
      </c>
    </row>
    <row r="4" spans="1:17" x14ac:dyDescent="0.6">
      <c r="A4" s="22" t="s">
        <v>7</v>
      </c>
      <c r="B4" s="35" t="s">
        <v>54</v>
      </c>
      <c r="C4" s="50"/>
      <c r="D4" s="51"/>
      <c r="E4" s="27" t="s">
        <v>9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 t="s">
        <v>8</v>
      </c>
    </row>
    <row r="5" spans="1:17" x14ac:dyDescent="0.6">
      <c r="A5" s="23"/>
      <c r="B5" s="52"/>
      <c r="C5" s="53"/>
      <c r="D5" s="54"/>
      <c r="E5" s="41" t="s">
        <v>49</v>
      </c>
      <c r="F5" s="42"/>
      <c r="G5" s="43"/>
      <c r="H5" s="58" t="s">
        <v>50</v>
      </c>
      <c r="I5" s="59"/>
      <c r="J5" s="60"/>
      <c r="K5" s="35" t="s">
        <v>51</v>
      </c>
      <c r="L5" s="36"/>
      <c r="M5" s="32"/>
      <c r="N5" s="35" t="s">
        <v>55</v>
      </c>
      <c r="O5" s="36"/>
      <c r="P5" s="32"/>
      <c r="Q5" s="30"/>
    </row>
    <row r="6" spans="1:17" x14ac:dyDescent="0.6">
      <c r="A6" s="23"/>
      <c r="B6" s="52"/>
      <c r="C6" s="53"/>
      <c r="D6" s="54"/>
      <c r="E6" s="44"/>
      <c r="F6" s="45"/>
      <c r="G6" s="46"/>
      <c r="H6" s="61"/>
      <c r="I6" s="62"/>
      <c r="J6" s="63"/>
      <c r="K6" s="37"/>
      <c r="L6" s="38"/>
      <c r="M6" s="33"/>
      <c r="N6" s="37"/>
      <c r="O6" s="38"/>
      <c r="P6" s="33"/>
      <c r="Q6" s="30"/>
    </row>
    <row r="7" spans="1:17" x14ac:dyDescent="0.6">
      <c r="A7" s="23"/>
      <c r="B7" s="52"/>
      <c r="C7" s="53"/>
      <c r="D7" s="54"/>
      <c r="E7" s="44"/>
      <c r="F7" s="45"/>
      <c r="G7" s="46"/>
      <c r="H7" s="61"/>
      <c r="I7" s="62"/>
      <c r="J7" s="63"/>
      <c r="K7" s="37"/>
      <c r="L7" s="38"/>
      <c r="M7" s="33"/>
      <c r="N7" s="37"/>
      <c r="O7" s="38"/>
      <c r="P7" s="33"/>
      <c r="Q7" s="30"/>
    </row>
    <row r="8" spans="1:17" x14ac:dyDescent="0.6">
      <c r="A8" s="23"/>
      <c r="B8" s="52"/>
      <c r="C8" s="53"/>
      <c r="D8" s="54"/>
      <c r="E8" s="44"/>
      <c r="F8" s="45"/>
      <c r="G8" s="46"/>
      <c r="H8" s="61"/>
      <c r="I8" s="62"/>
      <c r="J8" s="63"/>
      <c r="K8" s="37"/>
      <c r="L8" s="38"/>
      <c r="M8" s="33"/>
      <c r="N8" s="37"/>
      <c r="O8" s="38"/>
      <c r="P8" s="33"/>
      <c r="Q8" s="30"/>
    </row>
    <row r="9" spans="1:17" x14ac:dyDescent="0.6">
      <c r="A9" s="23"/>
      <c r="B9" s="55"/>
      <c r="C9" s="56"/>
      <c r="D9" s="57"/>
      <c r="E9" s="47"/>
      <c r="F9" s="48"/>
      <c r="G9" s="49"/>
      <c r="H9" s="64"/>
      <c r="I9" s="65"/>
      <c r="J9" s="66"/>
      <c r="K9" s="39"/>
      <c r="L9" s="40"/>
      <c r="M9" s="34"/>
      <c r="N9" s="39"/>
      <c r="O9" s="40"/>
      <c r="P9" s="34"/>
      <c r="Q9" s="30"/>
    </row>
    <row r="10" spans="1:17" x14ac:dyDescent="0.6">
      <c r="A10" s="23"/>
      <c r="B10" s="25" t="s">
        <v>48</v>
      </c>
      <c r="C10" s="25" t="s">
        <v>52</v>
      </c>
      <c r="D10" s="25" t="s">
        <v>53</v>
      </c>
      <c r="E10" s="25" t="s">
        <v>48</v>
      </c>
      <c r="F10" s="25" t="s">
        <v>52</v>
      </c>
      <c r="G10" s="25" t="s">
        <v>53</v>
      </c>
      <c r="H10" s="25" t="s">
        <v>48</v>
      </c>
      <c r="I10" s="25" t="s">
        <v>52</v>
      </c>
      <c r="J10" s="25" t="s">
        <v>53</v>
      </c>
      <c r="K10" s="25" t="s">
        <v>48</v>
      </c>
      <c r="L10" s="25" t="s">
        <v>52</v>
      </c>
      <c r="M10" s="25" t="s">
        <v>53</v>
      </c>
      <c r="N10" s="25" t="s">
        <v>48</v>
      </c>
      <c r="O10" s="25" t="s">
        <v>52</v>
      </c>
      <c r="P10" s="25" t="s">
        <v>53</v>
      </c>
      <c r="Q10" s="30"/>
    </row>
    <row r="11" spans="1:17" x14ac:dyDescent="0.6">
      <c r="A11" s="2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31"/>
    </row>
    <row r="12" spans="1:17" x14ac:dyDescent="0.6">
      <c r="A12" s="8" t="s">
        <v>17</v>
      </c>
      <c r="B12" s="9">
        <f t="shared" ref="B12:B32" si="0">SUM(E12+H12+K12+N12)</f>
        <v>266916</v>
      </c>
      <c r="C12" s="10" t="s">
        <v>47</v>
      </c>
      <c r="D12" s="10" t="s">
        <v>47</v>
      </c>
      <c r="E12" s="9">
        <f>SUM(E13,E18,E25,E29)</f>
        <v>183186</v>
      </c>
      <c r="F12" s="9">
        <f>SUM(F13,F18,F25,F29)</f>
        <v>90792</v>
      </c>
      <c r="G12" s="9">
        <f t="shared" ref="G12" si="1">SUM(G13,G18,G25,G29)</f>
        <v>92394</v>
      </c>
      <c r="H12" s="9">
        <f>SUM(H13,H18,H25,H29)</f>
        <v>49386</v>
      </c>
      <c r="I12" s="10" t="s">
        <v>47</v>
      </c>
      <c r="J12" s="10" t="s">
        <v>47</v>
      </c>
      <c r="K12" s="9">
        <f>SUM(K13,K18,K25,K29)</f>
        <v>29506</v>
      </c>
      <c r="L12" s="10" t="s">
        <v>47</v>
      </c>
      <c r="M12" s="10" t="s">
        <v>47</v>
      </c>
      <c r="N12" s="9">
        <f>SUM(N13,N18,N25,N29)</f>
        <v>4838</v>
      </c>
      <c r="O12" s="10" t="s">
        <v>47</v>
      </c>
      <c r="P12" s="10" t="s">
        <v>47</v>
      </c>
      <c r="Q12" s="11" t="s">
        <v>0</v>
      </c>
    </row>
    <row r="13" spans="1:17" x14ac:dyDescent="0.6">
      <c r="A13" s="12" t="s">
        <v>5</v>
      </c>
      <c r="B13" s="9">
        <f t="shared" si="0"/>
        <v>47607</v>
      </c>
      <c r="C13" s="10" t="s">
        <v>47</v>
      </c>
      <c r="D13" s="10" t="s">
        <v>47</v>
      </c>
      <c r="E13" s="9">
        <f>SUM(E14:E17)</f>
        <v>26106</v>
      </c>
      <c r="F13" s="9">
        <f t="shared" ref="F13:G13" si="2">SUM(F14:F17)</f>
        <v>13487</v>
      </c>
      <c r="G13" s="9">
        <f t="shared" si="2"/>
        <v>12619</v>
      </c>
      <c r="H13" s="9">
        <f>SUM(H14:H17)</f>
        <v>16331</v>
      </c>
      <c r="I13" s="10" t="s">
        <v>47</v>
      </c>
      <c r="J13" s="10" t="s">
        <v>47</v>
      </c>
      <c r="K13" s="9">
        <f>SUM(K14:K17)</f>
        <v>4661</v>
      </c>
      <c r="L13" s="10" t="s">
        <v>47</v>
      </c>
      <c r="M13" s="10" t="s">
        <v>47</v>
      </c>
      <c r="N13" s="9">
        <f>SUM(N14:N17)</f>
        <v>509</v>
      </c>
      <c r="O13" s="10" t="s">
        <v>47</v>
      </c>
      <c r="P13" s="10" t="s">
        <v>47</v>
      </c>
      <c r="Q13" s="13" t="s">
        <v>6</v>
      </c>
    </row>
    <row r="14" spans="1:17" x14ac:dyDescent="0.6">
      <c r="A14" s="14" t="s">
        <v>28</v>
      </c>
      <c r="B14" s="9">
        <f t="shared" si="0"/>
        <v>8603</v>
      </c>
      <c r="C14" s="10" t="s">
        <v>47</v>
      </c>
      <c r="D14" s="10" t="s">
        <v>47</v>
      </c>
      <c r="E14" s="9">
        <f>SUM(F14:G14)</f>
        <v>2646</v>
      </c>
      <c r="F14" s="9">
        <v>1350</v>
      </c>
      <c r="G14" s="9">
        <v>1296</v>
      </c>
      <c r="H14" s="9">
        <v>4563</v>
      </c>
      <c r="I14" s="10" t="s">
        <v>47</v>
      </c>
      <c r="J14" s="10" t="s">
        <v>47</v>
      </c>
      <c r="K14" s="9">
        <v>1130</v>
      </c>
      <c r="L14" s="10" t="s">
        <v>47</v>
      </c>
      <c r="M14" s="10" t="s">
        <v>47</v>
      </c>
      <c r="N14" s="9">
        <v>264</v>
      </c>
      <c r="O14" s="10" t="s">
        <v>47</v>
      </c>
      <c r="P14" s="10" t="s">
        <v>47</v>
      </c>
      <c r="Q14" s="15" t="s">
        <v>14</v>
      </c>
    </row>
    <row r="15" spans="1:17" x14ac:dyDescent="0.6">
      <c r="A15" s="14" t="s">
        <v>29</v>
      </c>
      <c r="B15" s="9">
        <f t="shared" si="0"/>
        <v>19355</v>
      </c>
      <c r="C15" s="10" t="s">
        <v>47</v>
      </c>
      <c r="D15" s="10" t="s">
        <v>47</v>
      </c>
      <c r="E15" s="9">
        <f t="shared" ref="E15" si="3">SUM(F15:G15)</f>
        <v>11403</v>
      </c>
      <c r="F15" s="9">
        <v>5874</v>
      </c>
      <c r="G15" s="9">
        <v>5529</v>
      </c>
      <c r="H15" s="9">
        <v>5937</v>
      </c>
      <c r="I15" s="10" t="s">
        <v>47</v>
      </c>
      <c r="J15" s="10" t="s">
        <v>47</v>
      </c>
      <c r="K15" s="9">
        <v>1770</v>
      </c>
      <c r="L15" s="10" t="s">
        <v>47</v>
      </c>
      <c r="M15" s="10" t="s">
        <v>47</v>
      </c>
      <c r="N15" s="9">
        <v>245</v>
      </c>
      <c r="O15" s="10" t="s">
        <v>47</v>
      </c>
      <c r="P15" s="10" t="s">
        <v>47</v>
      </c>
      <c r="Q15" s="15" t="s">
        <v>15</v>
      </c>
    </row>
    <row r="16" spans="1:17" x14ac:dyDescent="0.6">
      <c r="A16" s="14" t="s">
        <v>30</v>
      </c>
      <c r="B16" s="9">
        <f t="shared" si="0"/>
        <v>19561</v>
      </c>
      <c r="C16" s="10" t="s">
        <v>47</v>
      </c>
      <c r="D16" s="10" t="s">
        <v>47</v>
      </c>
      <c r="E16" s="9">
        <f>SUM(F16:G16)</f>
        <v>12057</v>
      </c>
      <c r="F16" s="9">
        <v>6263</v>
      </c>
      <c r="G16" s="9">
        <v>5794</v>
      </c>
      <c r="H16" s="9">
        <v>5743</v>
      </c>
      <c r="I16" s="10" t="s">
        <v>47</v>
      </c>
      <c r="J16" s="10" t="s">
        <v>47</v>
      </c>
      <c r="K16" s="9">
        <v>1761</v>
      </c>
      <c r="L16" s="10" t="s">
        <v>47</v>
      </c>
      <c r="M16" s="10" t="s">
        <v>47</v>
      </c>
      <c r="N16" s="9">
        <v>0</v>
      </c>
      <c r="O16" s="10" t="s">
        <v>47</v>
      </c>
      <c r="P16" s="10" t="s">
        <v>47</v>
      </c>
      <c r="Q16" s="15" t="s">
        <v>16</v>
      </c>
    </row>
    <row r="17" spans="1:17" x14ac:dyDescent="0.6">
      <c r="A17" s="14" t="s">
        <v>31</v>
      </c>
      <c r="B17" s="9">
        <f t="shared" si="0"/>
        <v>88</v>
      </c>
      <c r="C17" s="10" t="s">
        <v>47</v>
      </c>
      <c r="D17" s="10" t="s">
        <v>47</v>
      </c>
      <c r="E17" s="9">
        <f>SUM(F17:G17)</f>
        <v>0</v>
      </c>
      <c r="F17" s="9">
        <v>0</v>
      </c>
      <c r="G17" s="9">
        <v>0</v>
      </c>
      <c r="H17" s="9">
        <v>88</v>
      </c>
      <c r="I17" s="10" t="s">
        <v>47</v>
      </c>
      <c r="J17" s="10" t="s">
        <v>47</v>
      </c>
      <c r="K17" s="9">
        <v>0</v>
      </c>
      <c r="L17" s="10">
        <v>0</v>
      </c>
      <c r="M17" s="10">
        <v>0</v>
      </c>
      <c r="N17" s="9">
        <f t="shared" ref="N17" si="4">SUM(O17:P17)</f>
        <v>0</v>
      </c>
      <c r="O17" s="9">
        <v>0</v>
      </c>
      <c r="P17" s="9">
        <v>0</v>
      </c>
      <c r="Q17" s="15" t="s">
        <v>11</v>
      </c>
    </row>
    <row r="18" spans="1:17" x14ac:dyDescent="0.6">
      <c r="A18" s="12" t="s">
        <v>1</v>
      </c>
      <c r="B18" s="9">
        <f t="shared" si="0"/>
        <v>121361</v>
      </c>
      <c r="C18" s="10" t="s">
        <v>47</v>
      </c>
      <c r="D18" s="10" t="s">
        <v>47</v>
      </c>
      <c r="E18" s="9">
        <f>SUM(E19:E24)</f>
        <v>81718</v>
      </c>
      <c r="F18" s="9">
        <f>SUM(F19:F24)</f>
        <v>42423</v>
      </c>
      <c r="G18" s="9">
        <f t="shared" ref="G18" si="5">SUM(G19:G24)</f>
        <v>39295</v>
      </c>
      <c r="H18" s="9">
        <f>SUM(H19:H24)</f>
        <v>27276</v>
      </c>
      <c r="I18" s="10" t="s">
        <v>47</v>
      </c>
      <c r="J18" s="10" t="s">
        <v>47</v>
      </c>
      <c r="K18" s="9">
        <f>SUM(K19:K24)</f>
        <v>10551</v>
      </c>
      <c r="L18" s="10" t="s">
        <v>47</v>
      </c>
      <c r="M18" s="10" t="s">
        <v>47</v>
      </c>
      <c r="N18" s="9">
        <f>SUM(N19:N24)</f>
        <v>1816</v>
      </c>
      <c r="O18" s="10" t="s">
        <v>47</v>
      </c>
      <c r="P18" s="10" t="s">
        <v>47</v>
      </c>
      <c r="Q18" s="16" t="s">
        <v>2</v>
      </c>
    </row>
    <row r="19" spans="1:17" x14ac:dyDescent="0.6">
      <c r="A19" s="14" t="s">
        <v>32</v>
      </c>
      <c r="B19" s="9">
        <f t="shared" si="0"/>
        <v>19845</v>
      </c>
      <c r="C19" s="10" t="s">
        <v>47</v>
      </c>
      <c r="D19" s="10" t="s">
        <v>47</v>
      </c>
      <c r="E19" s="9">
        <f t="shared" ref="E19:E24" si="6">SUM(F19:G19)</f>
        <v>12779</v>
      </c>
      <c r="F19" s="9">
        <v>6600</v>
      </c>
      <c r="G19" s="9">
        <v>6179</v>
      </c>
      <c r="H19" s="9">
        <v>5176</v>
      </c>
      <c r="I19" s="10" t="s">
        <v>47</v>
      </c>
      <c r="J19" s="10" t="s">
        <v>47</v>
      </c>
      <c r="K19" s="9">
        <v>1614</v>
      </c>
      <c r="L19" s="10" t="s">
        <v>47</v>
      </c>
      <c r="M19" s="10" t="s">
        <v>47</v>
      </c>
      <c r="N19" s="9">
        <v>276</v>
      </c>
      <c r="O19" s="10" t="s">
        <v>47</v>
      </c>
      <c r="P19" s="10" t="s">
        <v>47</v>
      </c>
      <c r="Q19" s="15" t="s">
        <v>12</v>
      </c>
    </row>
    <row r="20" spans="1:17" x14ac:dyDescent="0.6">
      <c r="A20" s="14" t="s">
        <v>33</v>
      </c>
      <c r="B20" s="9">
        <f t="shared" si="0"/>
        <v>20129</v>
      </c>
      <c r="C20" s="10" t="s">
        <v>47</v>
      </c>
      <c r="D20" s="10" t="s">
        <v>47</v>
      </c>
      <c r="E20" s="9">
        <f t="shared" si="6"/>
        <v>13323</v>
      </c>
      <c r="F20" s="9">
        <v>6890</v>
      </c>
      <c r="G20" s="9">
        <v>6433</v>
      </c>
      <c r="H20" s="9">
        <v>4818</v>
      </c>
      <c r="I20" s="10" t="s">
        <v>47</v>
      </c>
      <c r="J20" s="10" t="s">
        <v>47</v>
      </c>
      <c r="K20" s="9">
        <v>1705</v>
      </c>
      <c r="L20" s="10" t="s">
        <v>47</v>
      </c>
      <c r="M20" s="10" t="s">
        <v>47</v>
      </c>
      <c r="N20" s="9">
        <v>283</v>
      </c>
      <c r="O20" s="10" t="s">
        <v>47</v>
      </c>
      <c r="P20" s="10" t="s">
        <v>47</v>
      </c>
      <c r="Q20" s="15" t="s">
        <v>13</v>
      </c>
    </row>
    <row r="21" spans="1:17" x14ac:dyDescent="0.6">
      <c r="A21" s="14" t="s">
        <v>34</v>
      </c>
      <c r="B21" s="9">
        <f t="shared" si="0"/>
        <v>19968</v>
      </c>
      <c r="C21" s="10" t="s">
        <v>47</v>
      </c>
      <c r="D21" s="10" t="s">
        <v>47</v>
      </c>
      <c r="E21" s="9">
        <f t="shared" si="6"/>
        <v>13202</v>
      </c>
      <c r="F21" s="9">
        <v>6878</v>
      </c>
      <c r="G21" s="9">
        <v>6324</v>
      </c>
      <c r="H21" s="9">
        <v>4643</v>
      </c>
      <c r="I21" s="10" t="s">
        <v>47</v>
      </c>
      <c r="J21" s="10" t="s">
        <v>47</v>
      </c>
      <c r="K21" s="9">
        <v>1820</v>
      </c>
      <c r="L21" s="10" t="s">
        <v>47</v>
      </c>
      <c r="M21" s="10" t="s">
        <v>47</v>
      </c>
      <c r="N21" s="9">
        <v>303</v>
      </c>
      <c r="O21" s="10" t="s">
        <v>47</v>
      </c>
      <c r="P21" s="10" t="s">
        <v>47</v>
      </c>
      <c r="Q21" s="15" t="s">
        <v>21</v>
      </c>
    </row>
    <row r="22" spans="1:17" x14ac:dyDescent="0.6">
      <c r="A22" s="14" t="s">
        <v>35</v>
      </c>
      <c r="B22" s="9">
        <f t="shared" si="0"/>
        <v>20116</v>
      </c>
      <c r="C22" s="10" t="s">
        <v>47</v>
      </c>
      <c r="D22" s="10" t="s">
        <v>47</v>
      </c>
      <c r="E22" s="9">
        <f t="shared" si="6"/>
        <v>13590</v>
      </c>
      <c r="F22" s="9">
        <v>7100</v>
      </c>
      <c r="G22" s="9">
        <v>6490</v>
      </c>
      <c r="H22" s="9">
        <v>4433</v>
      </c>
      <c r="I22" s="10" t="s">
        <v>47</v>
      </c>
      <c r="J22" s="10" t="s">
        <v>47</v>
      </c>
      <c r="K22" s="9">
        <v>1767</v>
      </c>
      <c r="L22" s="10" t="s">
        <v>47</v>
      </c>
      <c r="M22" s="10" t="s">
        <v>47</v>
      </c>
      <c r="N22" s="9">
        <v>326</v>
      </c>
      <c r="O22" s="10" t="s">
        <v>47</v>
      </c>
      <c r="P22" s="10" t="s">
        <v>47</v>
      </c>
      <c r="Q22" s="15" t="s">
        <v>22</v>
      </c>
    </row>
    <row r="23" spans="1:17" x14ac:dyDescent="0.6">
      <c r="A23" s="14" t="s">
        <v>36</v>
      </c>
      <c r="B23" s="9">
        <f t="shared" si="0"/>
        <v>20554</v>
      </c>
      <c r="C23" s="10" t="s">
        <v>47</v>
      </c>
      <c r="D23" s="10" t="s">
        <v>47</v>
      </c>
      <c r="E23" s="9">
        <f t="shared" si="6"/>
        <v>14285</v>
      </c>
      <c r="F23" s="9">
        <v>7384</v>
      </c>
      <c r="G23" s="9">
        <v>6901</v>
      </c>
      <c r="H23" s="9">
        <v>4159</v>
      </c>
      <c r="I23" s="10" t="s">
        <v>47</v>
      </c>
      <c r="J23" s="10" t="s">
        <v>47</v>
      </c>
      <c r="K23" s="9">
        <v>1805</v>
      </c>
      <c r="L23" s="10" t="s">
        <v>47</v>
      </c>
      <c r="M23" s="10" t="s">
        <v>47</v>
      </c>
      <c r="N23" s="9">
        <v>305</v>
      </c>
      <c r="O23" s="10" t="s">
        <v>47</v>
      </c>
      <c r="P23" s="10" t="s">
        <v>47</v>
      </c>
      <c r="Q23" s="15" t="s">
        <v>23</v>
      </c>
    </row>
    <row r="24" spans="1:17" x14ac:dyDescent="0.6">
      <c r="A24" s="14" t="s">
        <v>37</v>
      </c>
      <c r="B24" s="9">
        <f t="shared" si="0"/>
        <v>20749</v>
      </c>
      <c r="C24" s="10" t="s">
        <v>47</v>
      </c>
      <c r="D24" s="10" t="s">
        <v>47</v>
      </c>
      <c r="E24" s="9">
        <f t="shared" si="6"/>
        <v>14539</v>
      </c>
      <c r="F24" s="9">
        <v>7571</v>
      </c>
      <c r="G24" s="9">
        <v>6968</v>
      </c>
      <c r="H24" s="9">
        <v>4047</v>
      </c>
      <c r="I24" s="10" t="s">
        <v>47</v>
      </c>
      <c r="J24" s="10" t="s">
        <v>47</v>
      </c>
      <c r="K24" s="9">
        <v>1840</v>
      </c>
      <c r="L24" s="10" t="s">
        <v>47</v>
      </c>
      <c r="M24" s="10" t="s">
        <v>47</v>
      </c>
      <c r="N24" s="9">
        <v>323</v>
      </c>
      <c r="O24" s="10" t="s">
        <v>47</v>
      </c>
      <c r="P24" s="10" t="s">
        <v>47</v>
      </c>
      <c r="Q24" s="15" t="s">
        <v>24</v>
      </c>
    </row>
    <row r="25" spans="1:17" x14ac:dyDescent="0.6">
      <c r="A25" s="12" t="s">
        <v>19</v>
      </c>
      <c r="B25" s="9">
        <f t="shared" si="0"/>
        <v>61136</v>
      </c>
      <c r="C25" s="10" t="s">
        <v>47</v>
      </c>
      <c r="D25" s="10" t="s">
        <v>47</v>
      </c>
      <c r="E25" s="9">
        <f t="shared" ref="E25:G25" si="7">SUM(E26:E28)</f>
        <v>46622</v>
      </c>
      <c r="F25" s="9">
        <f t="shared" si="7"/>
        <v>23402</v>
      </c>
      <c r="G25" s="9">
        <f t="shared" si="7"/>
        <v>23220</v>
      </c>
      <c r="H25" s="9">
        <f>SUM(H26:H28)</f>
        <v>4013</v>
      </c>
      <c r="I25" s="10" t="s">
        <v>47</v>
      </c>
      <c r="J25" s="10" t="s">
        <v>47</v>
      </c>
      <c r="K25" s="9">
        <f>SUM(K26:K28)</f>
        <v>9300</v>
      </c>
      <c r="L25" s="10" t="s">
        <v>47</v>
      </c>
      <c r="M25" s="10" t="s">
        <v>47</v>
      </c>
      <c r="N25" s="9">
        <f>SUM(N26:N28)</f>
        <v>1201</v>
      </c>
      <c r="O25" s="10" t="s">
        <v>47</v>
      </c>
      <c r="P25" s="10" t="s">
        <v>47</v>
      </c>
      <c r="Q25" s="16" t="s">
        <v>3</v>
      </c>
    </row>
    <row r="26" spans="1:17" x14ac:dyDescent="0.6">
      <c r="A26" s="17" t="s">
        <v>38</v>
      </c>
      <c r="B26" s="9">
        <f t="shared" si="0"/>
        <v>21001</v>
      </c>
      <c r="C26" s="10" t="s">
        <v>47</v>
      </c>
      <c r="D26" s="10" t="s">
        <v>47</v>
      </c>
      <c r="E26" s="9">
        <f>SUM(F26:G26)</f>
        <v>15953</v>
      </c>
      <c r="F26" s="9">
        <v>8082</v>
      </c>
      <c r="G26" s="9">
        <v>7871</v>
      </c>
      <c r="H26" s="9">
        <v>1413</v>
      </c>
      <c r="I26" s="10" t="s">
        <v>47</v>
      </c>
      <c r="J26" s="10" t="s">
        <v>47</v>
      </c>
      <c r="K26" s="9">
        <v>3231</v>
      </c>
      <c r="L26" s="10" t="s">
        <v>47</v>
      </c>
      <c r="M26" s="10" t="s">
        <v>47</v>
      </c>
      <c r="N26" s="9">
        <v>404</v>
      </c>
      <c r="O26" s="10" t="s">
        <v>47</v>
      </c>
      <c r="P26" s="10" t="s">
        <v>47</v>
      </c>
      <c r="Q26" s="15" t="s">
        <v>18</v>
      </c>
    </row>
    <row r="27" spans="1:17" x14ac:dyDescent="0.6">
      <c r="A27" s="17" t="s">
        <v>39</v>
      </c>
      <c r="B27" s="9">
        <f t="shared" si="0"/>
        <v>20142</v>
      </c>
      <c r="C27" s="10" t="s">
        <v>47</v>
      </c>
      <c r="D27" s="10" t="s">
        <v>47</v>
      </c>
      <c r="E27" s="9">
        <f t="shared" ref="E27:E28" si="8">SUM(F27:G27)</f>
        <v>15373</v>
      </c>
      <c r="F27" s="9">
        <v>7812</v>
      </c>
      <c r="G27" s="9">
        <v>7561</v>
      </c>
      <c r="H27" s="9">
        <v>1283</v>
      </c>
      <c r="I27" s="10" t="s">
        <v>47</v>
      </c>
      <c r="J27" s="10" t="s">
        <v>47</v>
      </c>
      <c r="K27" s="9">
        <v>3085</v>
      </c>
      <c r="L27" s="10" t="s">
        <v>47</v>
      </c>
      <c r="M27" s="10" t="s">
        <v>47</v>
      </c>
      <c r="N27" s="9">
        <v>401</v>
      </c>
      <c r="O27" s="10" t="s">
        <v>47</v>
      </c>
      <c r="P27" s="10" t="s">
        <v>47</v>
      </c>
      <c r="Q27" s="15" t="s">
        <v>25</v>
      </c>
    </row>
    <row r="28" spans="1:17" x14ac:dyDescent="0.6">
      <c r="A28" s="17" t="s">
        <v>40</v>
      </c>
      <c r="B28" s="9">
        <f t="shared" si="0"/>
        <v>19993</v>
      </c>
      <c r="C28" s="10" t="s">
        <v>47</v>
      </c>
      <c r="D28" s="10" t="s">
        <v>47</v>
      </c>
      <c r="E28" s="9">
        <f t="shared" si="8"/>
        <v>15296</v>
      </c>
      <c r="F28" s="9">
        <v>7508</v>
      </c>
      <c r="G28" s="9">
        <v>7788</v>
      </c>
      <c r="H28" s="9">
        <v>1317</v>
      </c>
      <c r="I28" s="10" t="s">
        <v>47</v>
      </c>
      <c r="J28" s="10" t="s">
        <v>47</v>
      </c>
      <c r="K28" s="9">
        <v>2984</v>
      </c>
      <c r="L28" s="10" t="s">
        <v>47</v>
      </c>
      <c r="M28" s="10" t="s">
        <v>47</v>
      </c>
      <c r="N28" s="9">
        <v>396</v>
      </c>
      <c r="O28" s="10" t="s">
        <v>47</v>
      </c>
      <c r="P28" s="10" t="s">
        <v>47</v>
      </c>
      <c r="Q28" s="15" t="s">
        <v>26</v>
      </c>
    </row>
    <row r="29" spans="1:17" x14ac:dyDescent="0.6">
      <c r="A29" s="12" t="s">
        <v>20</v>
      </c>
      <c r="B29" s="9">
        <f t="shared" si="0"/>
        <v>36812</v>
      </c>
      <c r="C29" s="10" t="s">
        <v>47</v>
      </c>
      <c r="D29" s="10" t="s">
        <v>47</v>
      </c>
      <c r="E29" s="9">
        <f t="shared" ref="E29:G29" si="9">SUM(E30:E32)</f>
        <v>28740</v>
      </c>
      <c r="F29" s="9">
        <f t="shared" si="9"/>
        <v>11480</v>
      </c>
      <c r="G29" s="9">
        <f t="shared" si="9"/>
        <v>17260</v>
      </c>
      <c r="H29" s="9">
        <f>SUM(H30:H32)</f>
        <v>1766</v>
      </c>
      <c r="I29" s="10" t="s">
        <v>47</v>
      </c>
      <c r="J29" s="10" t="s">
        <v>47</v>
      </c>
      <c r="K29" s="9">
        <f>SUM(K30:K32)</f>
        <v>4994</v>
      </c>
      <c r="L29" s="10" t="s">
        <v>47</v>
      </c>
      <c r="M29" s="10" t="s">
        <v>47</v>
      </c>
      <c r="N29" s="9">
        <f>SUM(N30:N32)</f>
        <v>1312</v>
      </c>
      <c r="O29" s="10" t="s">
        <v>47</v>
      </c>
      <c r="P29" s="10" t="s">
        <v>47</v>
      </c>
      <c r="Q29" s="16" t="s">
        <v>4</v>
      </c>
    </row>
    <row r="30" spans="1:17" x14ac:dyDescent="0.6">
      <c r="A30" s="14" t="s">
        <v>41</v>
      </c>
      <c r="B30" s="9">
        <f t="shared" si="0"/>
        <v>12523</v>
      </c>
      <c r="C30" s="10" t="s">
        <v>47</v>
      </c>
      <c r="D30" s="10" t="s">
        <v>47</v>
      </c>
      <c r="E30" s="9">
        <f t="shared" ref="E30:E32" si="10">SUM(F30:G30)</f>
        <v>9780</v>
      </c>
      <c r="F30" s="9">
        <v>4033</v>
      </c>
      <c r="G30" s="9">
        <v>5747</v>
      </c>
      <c r="H30" s="9">
        <v>604</v>
      </c>
      <c r="I30" s="10" t="s">
        <v>47</v>
      </c>
      <c r="J30" s="10" t="s">
        <v>47</v>
      </c>
      <c r="K30" s="9">
        <v>1700</v>
      </c>
      <c r="L30" s="10" t="s">
        <v>47</v>
      </c>
      <c r="M30" s="10" t="s">
        <v>47</v>
      </c>
      <c r="N30" s="9">
        <v>439</v>
      </c>
      <c r="O30" s="10" t="s">
        <v>47</v>
      </c>
      <c r="P30" s="10" t="s">
        <v>47</v>
      </c>
      <c r="Q30" s="15" t="s">
        <v>42</v>
      </c>
    </row>
    <row r="31" spans="1:17" x14ac:dyDescent="0.6">
      <c r="A31" s="14" t="s">
        <v>43</v>
      </c>
      <c r="B31" s="9">
        <f t="shared" si="0"/>
        <v>12260</v>
      </c>
      <c r="C31" s="10" t="s">
        <v>47</v>
      </c>
      <c r="D31" s="10" t="s">
        <v>47</v>
      </c>
      <c r="E31" s="9">
        <f t="shared" si="10"/>
        <v>9551</v>
      </c>
      <c r="F31" s="9">
        <v>3759</v>
      </c>
      <c r="G31" s="9">
        <v>5792</v>
      </c>
      <c r="H31" s="9">
        <v>574</v>
      </c>
      <c r="I31" s="10" t="s">
        <v>47</v>
      </c>
      <c r="J31" s="10" t="s">
        <v>47</v>
      </c>
      <c r="K31" s="9">
        <v>1683</v>
      </c>
      <c r="L31" s="10" t="s">
        <v>47</v>
      </c>
      <c r="M31" s="10" t="s">
        <v>47</v>
      </c>
      <c r="N31" s="9">
        <v>452</v>
      </c>
      <c r="O31" s="10" t="s">
        <v>47</v>
      </c>
      <c r="P31" s="10" t="s">
        <v>47</v>
      </c>
      <c r="Q31" s="15" t="s">
        <v>44</v>
      </c>
    </row>
    <row r="32" spans="1:17" x14ac:dyDescent="0.6">
      <c r="A32" s="18" t="s">
        <v>45</v>
      </c>
      <c r="B32" s="19">
        <f t="shared" si="0"/>
        <v>12029</v>
      </c>
      <c r="C32" s="20" t="s">
        <v>47</v>
      </c>
      <c r="D32" s="20" t="s">
        <v>47</v>
      </c>
      <c r="E32" s="19">
        <f t="shared" si="10"/>
        <v>9409</v>
      </c>
      <c r="F32" s="19">
        <v>3688</v>
      </c>
      <c r="G32" s="19">
        <v>5721</v>
      </c>
      <c r="H32" s="19">
        <v>588</v>
      </c>
      <c r="I32" s="20" t="s">
        <v>47</v>
      </c>
      <c r="J32" s="20" t="s">
        <v>47</v>
      </c>
      <c r="K32" s="19">
        <v>1611</v>
      </c>
      <c r="L32" s="20" t="s">
        <v>47</v>
      </c>
      <c r="M32" s="20" t="s">
        <v>47</v>
      </c>
      <c r="N32" s="19">
        <v>421</v>
      </c>
      <c r="O32" s="20" t="s">
        <v>47</v>
      </c>
      <c r="P32" s="20" t="s">
        <v>47</v>
      </c>
      <c r="Q32" s="21" t="s">
        <v>46</v>
      </c>
    </row>
    <row r="34" spans="1:9" x14ac:dyDescent="0.6">
      <c r="A34" s="2" t="s">
        <v>58</v>
      </c>
      <c r="B34" s="2"/>
      <c r="C34" s="1"/>
      <c r="D34" s="1"/>
      <c r="E34" s="1"/>
      <c r="F34" s="5"/>
      <c r="H34" s="1"/>
      <c r="I34" s="4" t="s">
        <v>59</v>
      </c>
    </row>
    <row r="35" spans="1:9" x14ac:dyDescent="0.6">
      <c r="A35" s="2" t="s">
        <v>56</v>
      </c>
      <c r="B35" s="1"/>
      <c r="C35" s="3"/>
      <c r="D35" s="2"/>
      <c r="E35" s="1"/>
      <c r="F35" s="1"/>
      <c r="H35" s="1"/>
      <c r="I35" s="2" t="s">
        <v>57</v>
      </c>
    </row>
  </sheetData>
  <mergeCells count="23">
    <mergeCell ref="P10:P11"/>
    <mergeCell ref="J10:J11"/>
    <mergeCell ref="K10:K11"/>
    <mergeCell ref="L10:L11"/>
    <mergeCell ref="M10:M11"/>
    <mergeCell ref="N10:N11"/>
    <mergeCell ref="O10:O11"/>
    <mergeCell ref="I10:I11"/>
    <mergeCell ref="A4:A11"/>
    <mergeCell ref="B4:D9"/>
    <mergeCell ref="E4:P4"/>
    <mergeCell ref="Q4:Q11"/>
    <mergeCell ref="E5:G9"/>
    <mergeCell ref="H5:J9"/>
    <mergeCell ref="K5:M9"/>
    <mergeCell ref="N5:P9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0306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2019-03-19T04:46:17Z</dcterms:modified>
</cp:coreProperties>
</file>