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รายงานสถิติ 2561 แยกตาราง\"/>
    </mc:Choice>
  </mc:AlternateContent>
  <xr:revisionPtr revIDLastSave="0" documentId="13_ncr:1_{2281CC60-1A20-43C1-B3D2-ED9EDBFEC7A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2.6" sheetId="1" r:id="rId1"/>
  </sheets>
  <definedNames>
    <definedName name="_xlnm.Print_Area" localSheetId="0">'T-2.6'!$A$1:$V$28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2" i="1" l="1"/>
  <c r="N22" i="1"/>
  <c r="K22" i="1"/>
  <c r="H22" i="1"/>
  <c r="E22" i="1"/>
  <c r="Q21" i="1"/>
  <c r="N21" i="1"/>
  <c r="K21" i="1"/>
  <c r="H21" i="1"/>
  <c r="E21" i="1"/>
  <c r="Q20" i="1"/>
  <c r="N20" i="1"/>
  <c r="K20" i="1"/>
  <c r="H20" i="1"/>
  <c r="E20" i="1"/>
  <c r="S19" i="1"/>
  <c r="R19" i="1"/>
  <c r="P19" i="1"/>
  <c r="O19" i="1"/>
  <c r="N19" i="1"/>
  <c r="M19" i="1"/>
  <c r="K19" i="1" s="1"/>
  <c r="L19" i="1"/>
  <c r="J19" i="1"/>
  <c r="I19" i="1"/>
  <c r="H19" i="1" s="1"/>
  <c r="G19" i="1"/>
  <c r="F19" i="1"/>
  <c r="Q17" i="1"/>
  <c r="N17" i="1"/>
  <c r="K17" i="1"/>
  <c r="H17" i="1"/>
  <c r="E17" i="1"/>
  <c r="Q16" i="1"/>
  <c r="N16" i="1"/>
  <c r="K16" i="1"/>
  <c r="H16" i="1"/>
  <c r="E16" i="1"/>
  <c r="S15" i="1"/>
  <c r="R15" i="1"/>
  <c r="Q15" i="1" s="1"/>
  <c r="P15" i="1"/>
  <c r="P10" i="1" s="1"/>
  <c r="O15" i="1"/>
  <c r="M15" i="1"/>
  <c r="M10" i="1" s="1"/>
  <c r="L15" i="1"/>
  <c r="L10" i="1" s="1"/>
  <c r="K15" i="1"/>
  <c r="J15" i="1"/>
  <c r="H15" i="1" s="1"/>
  <c r="I15" i="1"/>
  <c r="G15" i="1"/>
  <c r="G10" i="1" s="1"/>
  <c r="F15" i="1"/>
  <c r="E15" i="1" s="1"/>
  <c r="Q14" i="1"/>
  <c r="N14" i="1"/>
  <c r="K14" i="1"/>
  <c r="H14" i="1"/>
  <c r="E14" i="1"/>
  <c r="Q13" i="1"/>
  <c r="N13" i="1"/>
  <c r="K13" i="1"/>
  <c r="H13" i="1"/>
  <c r="E13" i="1"/>
  <c r="Q12" i="1"/>
  <c r="N12" i="1"/>
  <c r="K12" i="1"/>
  <c r="H12" i="1"/>
  <c r="E12" i="1"/>
  <c r="Q11" i="1"/>
  <c r="N11" i="1"/>
  <c r="K11" i="1"/>
  <c r="H11" i="1"/>
  <c r="E11" i="1"/>
  <c r="I10" i="1"/>
  <c r="J10" i="1" l="1"/>
  <c r="R10" i="1"/>
  <c r="K10" i="1"/>
  <c r="N15" i="1"/>
  <c r="N10" i="1" s="1"/>
  <c r="Q19" i="1"/>
  <c r="E19" i="1"/>
  <c r="F10" i="1"/>
  <c r="S10" i="1"/>
  <c r="H10" i="1"/>
  <c r="E10" i="1"/>
  <c r="Q10" i="1"/>
  <c r="O10" i="1"/>
</calcChain>
</file>

<file path=xl/sharedStrings.xml><?xml version="1.0" encoding="utf-8"?>
<sst xmlns="http://schemas.openxmlformats.org/spreadsheetml/2006/main" count="122" uniqueCount="57">
  <si>
    <t>ตาราง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</si>
  <si>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</si>
  <si>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Table</t>
  </si>
  <si>
    <t>Employed Persons Aged 15 Years and Over by Level of Educational Attainment, Sex and Quarterly: 2017 -2018</t>
  </si>
  <si>
    <t>ระดับการศึกษาที่สำเร็จ</t>
  </si>
  <si>
    <t>2560 (2017)</t>
  </si>
  <si>
    <t>2561 (2018)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</si>
  <si>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</si>
  <si>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</si>
  <si>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</si>
  <si>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</si>
  <si>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</si>
  <si>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</si>
  <si>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</si>
  <si>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</si>
  <si>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</si>
  <si>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</si>
  <si>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</si>
  <si>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</si>
  <si>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</si>
  <si>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</si>
  <si>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</si>
  <si>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</si>
  <si>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</si>
  <si>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</si>
  <si>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 xml:space="preserve"> -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</si>
  <si>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</si>
  <si>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</si>
  <si>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</si>
  <si>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</si>
  <si>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</si>
  <si>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</si>
  <si>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 level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</si>
  <si>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</si>
  <si>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</si>
  <si>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</si>
  <si>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</si>
  <si>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</si>
  <si>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</si>
  <si>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</si>
  <si>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-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</si>
  <si>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</si>
  <si>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</si>
  <si>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</si>
  <si>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</si>
  <si>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</si>
  <si>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</si>
  <si>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</si>
  <si>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</si>
  <si>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</t>
  </si>
  <si>
    <t>ไม่ทราบ</t>
  </si>
  <si>
    <t>Unknow</t>
  </si>
  <si>
    <t>ที่มา:</t>
  </si>
  <si>
    <t xml:space="preserve"> การสำรวจภาวะการทำงานของประชากร พ.ศ.2560- 2561 ระดับจังหวัด  สำนักงานสถิติแห่งชาติ</t>
  </si>
  <si>
    <t>Source:</t>
  </si>
  <si>
    <t>The  Labour Force Survey: 2017 -2018 ,  Provincial level, 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</si>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</sst>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87" fontId="9" fillId="0" borderId="0" applyFont="0" applyFill="0" applyBorder="0" applyAlignment="0" applyProtection="0"/>
    <xf numFmtId="0" fontId="9" fillId="0" borderId="0"/>
    <xf numFmtId="0" fontId="9" fillId="0" borderId="0"/>
    <xf numFmtId="0" fontId="11" fillId="0" borderId="0"/>
    <xf numFmtId="0" fontId="1" fillId="0" borderId="0"/>
    <xf numFmtId="0" fontId="1" fillId="0" borderId="0"/>
    <xf numFmtId="0" fontId="9" fillId="0" borderId="0"/>
    <xf numFmtId="0" fontId="12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/>
    </xf>
    <xf numFmtId="0" fontId="5" fillId="0" borderId="3" xfId="0" applyFont="1" applyBorder="1"/>
    <xf numFmtId="0" fontId="5" fillId="0" borderId="1" xfId="0" applyFont="1" applyBorder="1"/>
    <xf numFmtId="0" fontId="6" fillId="0" borderId="0" xfId="0" applyFont="1" applyBorder="1"/>
    <xf numFmtId="0" fontId="6" fillId="0" borderId="0" xfId="0" applyFo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8" fontId="3" fillId="0" borderId="3" xfId="1" applyNumberFormat="1" applyFont="1" applyFill="1" applyBorder="1" applyAlignment="1">
      <alignment horizontal="right"/>
    </xf>
    <xf numFmtId="188" fontId="3" fillId="0" borderId="3" xfId="1" applyNumberFormat="1" applyFont="1" applyBorder="1" applyAlignment="1">
      <alignment horizontal="right"/>
    </xf>
    <xf numFmtId="188" fontId="8" fillId="0" borderId="9" xfId="0" applyNumberFormat="1" applyFont="1" applyBorder="1" applyAlignment="1">
      <alignment horizontal="right"/>
    </xf>
    <xf numFmtId="188" fontId="8" fillId="0" borderId="11" xfId="0" applyNumberFormat="1" applyFont="1" applyBorder="1" applyAlignment="1">
      <alignment horizontal="right"/>
    </xf>
    <xf numFmtId="188" fontId="8" fillId="0" borderId="9" xfId="0" applyNumberFormat="1" applyFont="1" applyFill="1" applyBorder="1" applyAlignment="1">
      <alignment horizontal="right"/>
    </xf>
    <xf numFmtId="188" fontId="8" fillId="0" borderId="2" xfId="0" applyNumberFormat="1" applyFont="1" applyBorder="1" applyAlignment="1">
      <alignment horizontal="right"/>
    </xf>
    <xf numFmtId="188" fontId="8" fillId="0" borderId="0" xfId="0" applyNumberFormat="1" applyFont="1" applyAlignment="1">
      <alignment horizontal="right"/>
    </xf>
    <xf numFmtId="0" fontId="8" fillId="0" borderId="0" xfId="0" applyFont="1" applyBorder="1"/>
    <xf numFmtId="0" fontId="8" fillId="0" borderId="0" xfId="0" applyFont="1"/>
    <xf numFmtId="188" fontId="5" fillId="0" borderId="8" xfId="1" applyNumberFormat="1" applyFont="1" applyBorder="1" applyAlignment="1">
      <alignment horizontal="right"/>
    </xf>
    <xf numFmtId="188" fontId="6" fillId="0" borderId="11" xfId="0" applyNumberFormat="1" applyFont="1" applyBorder="1" applyAlignment="1">
      <alignment horizontal="right"/>
    </xf>
    <xf numFmtId="188" fontId="5" fillId="0" borderId="0" xfId="1" applyNumberFormat="1" applyFont="1" applyAlignment="1">
      <alignment horizontal="right"/>
    </xf>
    <xf numFmtId="188" fontId="5" fillId="0" borderId="11" xfId="0" applyNumberFormat="1" applyFont="1" applyBorder="1" applyAlignment="1">
      <alignment horizontal="right"/>
    </xf>
    <xf numFmtId="188" fontId="5" fillId="0" borderId="11" xfId="0" quotePrefix="1" applyNumberFormat="1" applyFont="1" applyBorder="1" applyAlignment="1">
      <alignment horizontal="right"/>
    </xf>
    <xf numFmtId="188" fontId="5" fillId="0" borderId="0" xfId="0" quotePrefix="1" applyNumberFormat="1" applyFont="1" applyAlignment="1">
      <alignment horizontal="right"/>
    </xf>
    <xf numFmtId="188" fontId="5" fillId="0" borderId="0" xfId="0" applyNumberFormat="1" applyFont="1" applyAlignment="1">
      <alignment horizontal="right"/>
    </xf>
    <xf numFmtId="188" fontId="5" fillId="0" borderId="11" xfId="1" applyNumberFormat="1" applyFont="1" applyBorder="1" applyAlignment="1">
      <alignment horizontal="right"/>
    </xf>
    <xf numFmtId="188" fontId="10" fillId="0" borderId="11" xfId="0" applyNumberFormat="1" applyFont="1" applyBorder="1" applyAlignment="1">
      <alignment horizontal="right"/>
    </xf>
    <xf numFmtId="188" fontId="10" fillId="0" borderId="8" xfId="0" applyNumberFormat="1" applyFont="1" applyBorder="1" applyAlignment="1">
      <alignment horizontal="right"/>
    </xf>
    <xf numFmtId="188" fontId="5" fillId="0" borderId="11" xfId="0" quotePrefix="1" applyNumberFormat="1" applyFont="1" applyBorder="1" applyAlignment="1"/>
    <xf numFmtId="0" fontId="5" fillId="0" borderId="10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</cellXfs>
  <cellStyles count="9"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3" xfId="5" xr:uid="{00000000-0005-0000-0000-000005000000}"/>
    <cellStyle name="Normal 4" xfId="6" xr:uid="{00000000-0005-0000-0000-000006000000}"/>
    <cellStyle name="จุลภาค" xfId="1" builtinId="3"/>
    <cellStyle name="ปกติ" xfId="0" builtinId="0"/>
    <cellStyle name="ปกติ 2" xfId="7" xr:uid="{00000000-0005-0000-0000-000007000000}"/>
    <cellStyle name="ปกติ 33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3"/>
  <sheetViews>
    <sheetView showGridLines="0" tabSelected="1" zoomScale="110" zoomScaleNormal="110" workbookViewId="0">
      <selection activeCell="O10" sqref="O10"/>
    </sheetView>
  </sheetViews>
  <sheetFormatPr defaultRowHeight="18.75" x14ac:dyDescent="0.3"/>
  <cols>
    <col min="1" max="1" width="1.7109375" style="17" customWidth="1"/>
    <col min="2" max="2" width="6" style="17" customWidth="1"/>
    <col min="3" max="3" width="4.140625" style="17" customWidth="1"/>
    <col min="4" max="4" width="6.42578125" style="17" customWidth="1"/>
    <col min="5" max="17" width="8" style="17" customWidth="1"/>
    <col min="18" max="18" width="7.85546875" style="17" customWidth="1"/>
    <col min="19" max="19" width="7.7109375" style="17" customWidth="1"/>
    <col min="20" max="20" width="1.85546875" style="17" customWidth="1"/>
    <col min="21" max="21" width="20.5703125" style="17" customWidth="1"/>
    <col min="22" max="22" width="1.5703125" style="16" customWidth="1"/>
    <col min="23" max="23" width="4.140625" style="17" customWidth="1"/>
    <col min="24" max="16384" width="9.140625" style="17"/>
  </cols>
  <sheetData>
    <row r="1" spans="1:25" s="1" customFormat="1" x14ac:dyDescent="0.3">
      <c r="B1" s="1" t="s">
        <v>0</v>
      </c>
      <c r="C1" s="2">
        <v>2.6</v>
      </c>
      <c r="D1" s="1" t="s">
        <v>1</v>
      </c>
      <c r="V1" s="3"/>
      <c r="W1" s="3"/>
      <c r="X1" s="3"/>
      <c r="Y1" s="3"/>
    </row>
    <row r="2" spans="1:25" s="4" customFormat="1" x14ac:dyDescent="0.3">
      <c r="B2" s="1" t="s">
        <v>2</v>
      </c>
      <c r="C2" s="2">
        <v>2.6</v>
      </c>
      <c r="D2" s="1" t="s">
        <v>3</v>
      </c>
      <c r="V2" s="5"/>
      <c r="W2" s="5"/>
      <c r="X2" s="5"/>
    </row>
    <row r="3" spans="1:25" s="4" customFormat="1" ht="7.5" customHeight="1" x14ac:dyDescent="0.3">
      <c r="C3" s="2"/>
      <c r="U3" s="6"/>
      <c r="V3" s="5"/>
      <c r="W3" s="5"/>
      <c r="X3" s="5"/>
      <c r="Y3" s="5"/>
    </row>
    <row r="4" spans="1:25" s="10" customFormat="1" ht="21" customHeight="1" x14ac:dyDescent="0.3">
      <c r="A4" s="57" t="s">
        <v>4</v>
      </c>
      <c r="B4" s="57"/>
      <c r="C4" s="57"/>
      <c r="D4" s="58"/>
      <c r="E4" s="61" t="s">
        <v>5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3"/>
      <c r="Q4" s="61" t="s">
        <v>6</v>
      </c>
      <c r="R4" s="62"/>
      <c r="S4" s="63"/>
      <c r="T4" s="7"/>
      <c r="U4" s="8"/>
      <c r="V4" s="9"/>
      <c r="W4" s="9"/>
      <c r="X4" s="9"/>
      <c r="Y4" s="9"/>
    </row>
    <row r="5" spans="1:25" ht="3" customHeight="1" x14ac:dyDescent="0.3">
      <c r="A5" s="59"/>
      <c r="B5" s="59"/>
      <c r="C5" s="59"/>
      <c r="D5" s="6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3"/>
      <c r="T5" s="14"/>
      <c r="U5" s="15"/>
      <c r="W5" s="16"/>
      <c r="X5" s="16"/>
      <c r="Y5" s="16"/>
    </row>
    <row r="6" spans="1:25" s="18" customFormat="1" ht="20.25" customHeight="1" x14ac:dyDescent="0.25">
      <c r="A6" s="59"/>
      <c r="B6" s="59"/>
      <c r="C6" s="59"/>
      <c r="D6" s="60"/>
      <c r="E6" s="64" t="s">
        <v>7</v>
      </c>
      <c r="F6" s="57"/>
      <c r="G6" s="58"/>
      <c r="H6" s="64" t="s">
        <v>8</v>
      </c>
      <c r="I6" s="57"/>
      <c r="J6" s="58"/>
      <c r="K6" s="64" t="s">
        <v>9</v>
      </c>
      <c r="L6" s="57"/>
      <c r="M6" s="58"/>
      <c r="N6" s="64" t="s">
        <v>10</v>
      </c>
      <c r="O6" s="57"/>
      <c r="P6" s="58"/>
      <c r="Q6" s="64" t="s">
        <v>7</v>
      </c>
      <c r="R6" s="57"/>
      <c r="S6" s="58"/>
      <c r="T6" s="14"/>
      <c r="U6" s="15"/>
      <c r="V6" s="15"/>
      <c r="W6" s="15"/>
      <c r="X6" s="15"/>
      <c r="Y6" s="15"/>
    </row>
    <row r="7" spans="1:25" s="18" customFormat="1" ht="16.5" customHeight="1" x14ac:dyDescent="0.25">
      <c r="A7" s="59"/>
      <c r="B7" s="59"/>
      <c r="C7" s="59"/>
      <c r="D7" s="60"/>
      <c r="E7" s="50" t="s">
        <v>11</v>
      </c>
      <c r="F7" s="51"/>
      <c r="G7" s="52"/>
      <c r="H7" s="50" t="s">
        <v>12</v>
      </c>
      <c r="I7" s="51"/>
      <c r="J7" s="52"/>
      <c r="K7" s="50" t="s">
        <v>13</v>
      </c>
      <c r="L7" s="51"/>
      <c r="M7" s="52"/>
      <c r="N7" s="50" t="s">
        <v>14</v>
      </c>
      <c r="O7" s="51"/>
      <c r="P7" s="52"/>
      <c r="Q7" s="50" t="s">
        <v>11</v>
      </c>
      <c r="R7" s="51"/>
      <c r="S7" s="52"/>
      <c r="T7" s="53" t="s">
        <v>15</v>
      </c>
      <c r="U7" s="54"/>
      <c r="V7" s="15"/>
    </row>
    <row r="8" spans="1:25" s="18" customFormat="1" ht="18" customHeight="1" x14ac:dyDescent="0.25">
      <c r="A8" s="59"/>
      <c r="B8" s="59"/>
      <c r="C8" s="59"/>
      <c r="D8" s="60"/>
      <c r="E8" s="19" t="s">
        <v>16</v>
      </c>
      <c r="F8" s="20" t="s">
        <v>17</v>
      </c>
      <c r="G8" s="21" t="s">
        <v>18</v>
      </c>
      <c r="H8" s="22" t="s">
        <v>16</v>
      </c>
      <c r="I8" s="20" t="s">
        <v>17</v>
      </c>
      <c r="J8" s="21" t="s">
        <v>18</v>
      </c>
      <c r="K8" s="19" t="s">
        <v>16</v>
      </c>
      <c r="L8" s="20" t="s">
        <v>17</v>
      </c>
      <c r="M8" s="21" t="s">
        <v>18</v>
      </c>
      <c r="N8" s="19" t="s">
        <v>16</v>
      </c>
      <c r="O8" s="20" t="s">
        <v>17</v>
      </c>
      <c r="P8" s="21" t="s">
        <v>18</v>
      </c>
      <c r="Q8" s="19" t="s">
        <v>16</v>
      </c>
      <c r="R8" s="20" t="s">
        <v>17</v>
      </c>
      <c r="S8" s="21" t="s">
        <v>18</v>
      </c>
      <c r="T8" s="53" t="s">
        <v>19</v>
      </c>
      <c r="U8" s="54"/>
      <c r="V8" s="15"/>
    </row>
    <row r="9" spans="1:25" s="18" customFormat="1" ht="16.5" customHeight="1" x14ac:dyDescent="0.25">
      <c r="A9" s="51"/>
      <c r="B9" s="51"/>
      <c r="C9" s="51"/>
      <c r="D9" s="52"/>
      <c r="E9" s="23" t="s">
        <v>20</v>
      </c>
      <c r="F9" s="24" t="s">
        <v>21</v>
      </c>
      <c r="G9" s="25" t="s">
        <v>22</v>
      </c>
      <c r="H9" s="26" t="s">
        <v>20</v>
      </c>
      <c r="I9" s="24" t="s">
        <v>21</v>
      </c>
      <c r="J9" s="25" t="s">
        <v>22</v>
      </c>
      <c r="K9" s="23" t="s">
        <v>20</v>
      </c>
      <c r="L9" s="24" t="s">
        <v>21</v>
      </c>
      <c r="M9" s="25" t="s">
        <v>22</v>
      </c>
      <c r="N9" s="23" t="s">
        <v>20</v>
      </c>
      <c r="O9" s="24" t="s">
        <v>21</v>
      </c>
      <c r="P9" s="25" t="s">
        <v>22</v>
      </c>
      <c r="Q9" s="23" t="s">
        <v>20</v>
      </c>
      <c r="R9" s="24" t="s">
        <v>21</v>
      </c>
      <c r="S9" s="25" t="s">
        <v>22</v>
      </c>
      <c r="T9" s="11"/>
      <c r="U9" s="12"/>
      <c r="V9" s="15"/>
      <c r="W9" s="15"/>
      <c r="X9" s="15"/>
    </row>
    <row r="10" spans="1:25" s="35" customFormat="1" ht="21.75" customHeight="1" x14ac:dyDescent="0.3">
      <c r="A10" s="55" t="s">
        <v>23</v>
      </c>
      <c r="B10" s="55"/>
      <c r="C10" s="55"/>
      <c r="D10" s="55"/>
      <c r="E10" s="27">
        <f>SUM(E11:E15,E19)</f>
        <v>387759.25</v>
      </c>
      <c r="F10" s="28">
        <f t="shared" ref="F10:G10" si="0">SUM(F11:F15,F19)</f>
        <v>223412.49</v>
      </c>
      <c r="G10" s="28">
        <f t="shared" si="0"/>
        <v>164346.76</v>
      </c>
      <c r="H10" s="29">
        <f>SUM(H11:H15,H19)</f>
        <v>398932.05999999994</v>
      </c>
      <c r="I10" s="29">
        <f t="shared" ref="I10:J10" si="1">SUM(I11:I15,I19)</f>
        <v>230130.12</v>
      </c>
      <c r="J10" s="29">
        <f t="shared" si="1"/>
        <v>168801.94</v>
      </c>
      <c r="K10" s="30">
        <f>SUM(K11:K15,K19)</f>
        <v>399846.07</v>
      </c>
      <c r="L10" s="30">
        <f t="shared" ref="L10:M10" si="2">SUM(L11:L15,L19)</f>
        <v>231913.21</v>
      </c>
      <c r="M10" s="30">
        <f t="shared" si="2"/>
        <v>167932.86</v>
      </c>
      <c r="N10" s="29">
        <f>SUM(N11:N15,N19)</f>
        <v>394680.69000000006</v>
      </c>
      <c r="O10" s="29">
        <f t="shared" ref="O10:P10" si="3">SUM(O11:O15,O19)</f>
        <v>229606.11000000002</v>
      </c>
      <c r="P10" s="29">
        <f t="shared" si="3"/>
        <v>165074.57999999999</v>
      </c>
      <c r="Q10" s="31">
        <f>SUM(Q11:Q15,Q19)</f>
        <v>392176.48000000004</v>
      </c>
      <c r="R10" s="32">
        <f t="shared" ref="R10" si="4">SUM(R11:R15,R19)</f>
        <v>227388.18</v>
      </c>
      <c r="S10" s="33">
        <f>SUM(S11:S15,S19)</f>
        <v>164788.30000000002</v>
      </c>
      <c r="T10" s="56" t="s">
        <v>20</v>
      </c>
      <c r="U10" s="55"/>
      <c r="V10" s="34"/>
    </row>
    <row r="11" spans="1:25" s="18" customFormat="1" ht="22.5" customHeight="1" x14ac:dyDescent="0.3">
      <c r="A11" s="18" t="s">
        <v>24</v>
      </c>
      <c r="E11" s="36">
        <f>SUM(F11:G11)</f>
        <v>418.76</v>
      </c>
      <c r="F11" s="37">
        <v>418.76</v>
      </c>
      <c r="G11" s="38" t="s">
        <v>25</v>
      </c>
      <c r="H11" s="39">
        <f>SUM(I11:J11)</f>
        <v>0</v>
      </c>
      <c r="I11" s="40">
        <v>0</v>
      </c>
      <c r="J11" s="41">
        <v>0</v>
      </c>
      <c r="K11" s="39">
        <f>SUM(L11:M11)</f>
        <v>372.89</v>
      </c>
      <c r="L11" s="42">
        <v>211.33</v>
      </c>
      <c r="M11" s="39">
        <v>161.56</v>
      </c>
      <c r="N11" s="39">
        <f>SUM(O11:P11)</f>
        <v>859.33</v>
      </c>
      <c r="O11" s="39">
        <v>688.08</v>
      </c>
      <c r="P11" s="39">
        <v>171.25</v>
      </c>
      <c r="Q11" s="42">
        <f>SUM(R11:S11)</f>
        <v>1074.7</v>
      </c>
      <c r="R11" s="39">
        <v>594</v>
      </c>
      <c r="S11" s="42">
        <v>480.7</v>
      </c>
      <c r="T11" s="14" t="s">
        <v>26</v>
      </c>
      <c r="V11" s="15"/>
    </row>
    <row r="12" spans="1:25" s="18" customFormat="1" ht="22.5" customHeight="1" x14ac:dyDescent="0.25">
      <c r="A12" s="18" t="s">
        <v>27</v>
      </c>
      <c r="E12" s="36">
        <f t="shared" ref="E12:E22" si="5">SUM(F12:G12)</f>
        <v>89484.89</v>
      </c>
      <c r="F12" s="43">
        <v>49983.75</v>
      </c>
      <c r="G12" s="38">
        <v>39501.14</v>
      </c>
      <c r="H12" s="39">
        <f t="shared" ref="H12:H22" si="6">SUM(I12:J12)</f>
        <v>91348.700000000012</v>
      </c>
      <c r="I12" s="39">
        <v>50333.04</v>
      </c>
      <c r="J12" s="42">
        <v>41015.660000000003</v>
      </c>
      <c r="K12" s="39">
        <f t="shared" ref="K12:K22" si="7">SUM(L12:M12)</f>
        <v>114197.33</v>
      </c>
      <c r="L12" s="42">
        <v>65507.48</v>
      </c>
      <c r="M12" s="39">
        <v>48689.85</v>
      </c>
      <c r="N12" s="39">
        <f t="shared" ref="N12:N22" si="8">SUM(O12:P12)</f>
        <v>107079.56</v>
      </c>
      <c r="O12" s="39">
        <v>63896.25</v>
      </c>
      <c r="P12" s="39">
        <v>43183.31</v>
      </c>
      <c r="Q12" s="42">
        <f t="shared" ref="Q12:Q22" si="9">SUM(R12:S12)</f>
        <v>100007.6</v>
      </c>
      <c r="R12" s="39">
        <v>60723.7</v>
      </c>
      <c r="S12" s="42">
        <v>39283.9</v>
      </c>
      <c r="T12" s="14" t="s">
        <v>28</v>
      </c>
      <c r="V12" s="15"/>
    </row>
    <row r="13" spans="1:25" s="18" customFormat="1" ht="22.5" customHeight="1" x14ac:dyDescent="0.25">
      <c r="A13" s="18" t="s">
        <v>29</v>
      </c>
      <c r="E13" s="36">
        <f t="shared" si="5"/>
        <v>131786.15</v>
      </c>
      <c r="F13" s="43">
        <v>79567.899999999994</v>
      </c>
      <c r="G13" s="38">
        <v>52218.25</v>
      </c>
      <c r="H13" s="39">
        <f t="shared" si="6"/>
        <v>141397.85999999999</v>
      </c>
      <c r="I13" s="39">
        <v>84836.18</v>
      </c>
      <c r="J13" s="42">
        <v>56561.68</v>
      </c>
      <c r="K13" s="39">
        <f t="shared" si="7"/>
        <v>128349.36</v>
      </c>
      <c r="L13" s="42">
        <v>74180.78</v>
      </c>
      <c r="M13" s="39">
        <v>54168.58</v>
      </c>
      <c r="N13" s="39">
        <f t="shared" si="8"/>
        <v>122911.12</v>
      </c>
      <c r="O13" s="39">
        <v>71557.39</v>
      </c>
      <c r="P13" s="39">
        <v>51353.73</v>
      </c>
      <c r="Q13" s="42">
        <f>SUM(R13:S13)</f>
        <v>118577.8</v>
      </c>
      <c r="R13" s="39">
        <v>67289.3</v>
      </c>
      <c r="S13" s="42">
        <v>51288.5</v>
      </c>
      <c r="T13" s="14" t="s">
        <v>30</v>
      </c>
      <c r="V13" s="15"/>
    </row>
    <row r="14" spans="1:25" s="18" customFormat="1" ht="22.5" customHeight="1" x14ac:dyDescent="0.25">
      <c r="A14" s="18" t="s">
        <v>31</v>
      </c>
      <c r="E14" s="36">
        <f t="shared" si="5"/>
        <v>46454.5</v>
      </c>
      <c r="F14" s="43">
        <v>31919.8</v>
      </c>
      <c r="G14" s="38">
        <v>14534.7</v>
      </c>
      <c r="H14" s="39">
        <f t="shared" si="6"/>
        <v>50544.42</v>
      </c>
      <c r="I14" s="39">
        <v>34002.639999999999</v>
      </c>
      <c r="J14" s="42">
        <v>16541.78</v>
      </c>
      <c r="K14" s="39">
        <f t="shared" si="7"/>
        <v>45965.990000000005</v>
      </c>
      <c r="L14" s="42">
        <v>30795.9</v>
      </c>
      <c r="M14" s="39">
        <v>15170.09</v>
      </c>
      <c r="N14" s="39">
        <f t="shared" si="8"/>
        <v>40259.410000000003</v>
      </c>
      <c r="O14" s="39">
        <v>25267.79</v>
      </c>
      <c r="P14" s="39">
        <v>14991.62</v>
      </c>
      <c r="Q14" s="42">
        <f t="shared" si="9"/>
        <v>54515.899999999994</v>
      </c>
      <c r="R14" s="39">
        <v>34045.599999999999</v>
      </c>
      <c r="S14" s="42">
        <v>20470.3</v>
      </c>
      <c r="T14" s="14" t="s">
        <v>32</v>
      </c>
      <c r="V14" s="15"/>
    </row>
    <row r="15" spans="1:25" s="18" customFormat="1" ht="22.5" customHeight="1" x14ac:dyDescent="0.25">
      <c r="A15" s="18" t="s">
        <v>33</v>
      </c>
      <c r="E15" s="36">
        <f t="shared" si="5"/>
        <v>63008.11</v>
      </c>
      <c r="F15" s="43">
        <f>SUM(F16:F18)</f>
        <v>37233.270000000004</v>
      </c>
      <c r="G15" s="36">
        <f>SUM(G16:G18)</f>
        <v>25774.84</v>
      </c>
      <c r="H15" s="39">
        <f t="shared" si="6"/>
        <v>66554.73</v>
      </c>
      <c r="I15" s="39">
        <f>SUM(I16:I18)</f>
        <v>39082.81</v>
      </c>
      <c r="J15" s="39">
        <f>SUM(J16:J18)</f>
        <v>27471.920000000002</v>
      </c>
      <c r="K15" s="39">
        <f t="shared" si="7"/>
        <v>64170.539999999994</v>
      </c>
      <c r="L15" s="39">
        <f>SUM(L16:L18)</f>
        <v>38150.81</v>
      </c>
      <c r="M15" s="39">
        <f>SUM(M16:M18)</f>
        <v>26019.73</v>
      </c>
      <c r="N15" s="39">
        <f t="shared" si="8"/>
        <v>70539.5</v>
      </c>
      <c r="O15" s="39">
        <f>SUM(O16:O18)</f>
        <v>44216.95</v>
      </c>
      <c r="P15" s="39">
        <f>SUM(P16:P18)</f>
        <v>26322.55</v>
      </c>
      <c r="Q15" s="42">
        <f>SUM(R15:S15)</f>
        <v>63359.58</v>
      </c>
      <c r="R15" s="39">
        <f>SUM(R16:R18)</f>
        <v>40436.33</v>
      </c>
      <c r="S15" s="39">
        <f>SUM(S16:S18)</f>
        <v>22923.25</v>
      </c>
      <c r="T15" s="14" t="s">
        <v>34</v>
      </c>
      <c r="V15" s="15"/>
    </row>
    <row r="16" spans="1:25" s="18" customFormat="1" ht="21" customHeight="1" x14ac:dyDescent="0.25">
      <c r="B16" s="18" t="s">
        <v>35</v>
      </c>
      <c r="E16" s="36">
        <f t="shared" si="5"/>
        <v>58399.880000000005</v>
      </c>
      <c r="F16" s="43">
        <v>34289.440000000002</v>
      </c>
      <c r="G16" s="38">
        <v>24110.44</v>
      </c>
      <c r="H16" s="39">
        <f t="shared" si="6"/>
        <v>60758.119999999995</v>
      </c>
      <c r="I16" s="39">
        <v>35566.629999999997</v>
      </c>
      <c r="J16" s="42">
        <v>25191.49</v>
      </c>
      <c r="K16" s="39">
        <f t="shared" si="7"/>
        <v>55386.43</v>
      </c>
      <c r="L16" s="42">
        <v>31965.82</v>
      </c>
      <c r="M16" s="39">
        <v>23420.61</v>
      </c>
      <c r="N16" s="39">
        <f t="shared" si="8"/>
        <v>63591.7</v>
      </c>
      <c r="O16" s="39">
        <v>38822.06</v>
      </c>
      <c r="P16" s="39">
        <v>24769.64</v>
      </c>
      <c r="Q16" s="42">
        <f t="shared" si="9"/>
        <v>59177.289999999994</v>
      </c>
      <c r="R16" s="39">
        <v>38385.599999999999</v>
      </c>
      <c r="S16" s="42">
        <v>20791.689999999999</v>
      </c>
      <c r="T16" s="14"/>
      <c r="U16" s="15" t="s">
        <v>36</v>
      </c>
      <c r="V16" s="15"/>
    </row>
    <row r="17" spans="1:24" s="18" customFormat="1" ht="21" customHeight="1" x14ac:dyDescent="0.25">
      <c r="B17" s="18" t="s">
        <v>37</v>
      </c>
      <c r="E17" s="36">
        <f t="shared" si="5"/>
        <v>4608.2299999999996</v>
      </c>
      <c r="F17" s="43">
        <v>2943.83</v>
      </c>
      <c r="G17" s="38">
        <v>1664.4</v>
      </c>
      <c r="H17" s="39">
        <f t="shared" si="6"/>
        <v>5796.61</v>
      </c>
      <c r="I17" s="39">
        <v>3516.18</v>
      </c>
      <c r="J17" s="42">
        <v>2280.4299999999998</v>
      </c>
      <c r="K17" s="39">
        <f t="shared" si="7"/>
        <v>8784.11</v>
      </c>
      <c r="L17" s="42">
        <v>6184.99</v>
      </c>
      <c r="M17" s="39">
        <v>2599.12</v>
      </c>
      <c r="N17" s="39">
        <f t="shared" si="8"/>
        <v>6947.8</v>
      </c>
      <c r="O17" s="39">
        <v>5394.89</v>
      </c>
      <c r="P17" s="39">
        <v>1552.91</v>
      </c>
      <c r="Q17" s="42">
        <f t="shared" si="9"/>
        <v>4182.29</v>
      </c>
      <c r="R17" s="39">
        <v>2050.73</v>
      </c>
      <c r="S17" s="42">
        <v>2131.56</v>
      </c>
      <c r="T17" s="14"/>
      <c r="U17" s="15" t="s">
        <v>38</v>
      </c>
      <c r="V17" s="15"/>
    </row>
    <row r="18" spans="1:24" s="18" customFormat="1" ht="21" customHeight="1" x14ac:dyDescent="0.3">
      <c r="B18" s="18" t="s">
        <v>39</v>
      </c>
      <c r="E18" s="44" t="s">
        <v>25</v>
      </c>
      <c r="F18" s="44" t="s">
        <v>25</v>
      </c>
      <c r="G18" s="45" t="s">
        <v>25</v>
      </c>
      <c r="H18" s="40" t="s">
        <v>40</v>
      </c>
      <c r="I18" s="46">
        <v>0</v>
      </c>
      <c r="J18" s="41">
        <v>0</v>
      </c>
      <c r="K18" s="40" t="s">
        <v>40</v>
      </c>
      <c r="L18" s="41">
        <v>0</v>
      </c>
      <c r="M18" s="40">
        <v>0</v>
      </c>
      <c r="N18" s="40" t="s">
        <v>40</v>
      </c>
      <c r="O18" s="40">
        <v>0</v>
      </c>
      <c r="P18" s="40">
        <v>0</v>
      </c>
      <c r="Q18" s="41" t="s">
        <v>40</v>
      </c>
      <c r="R18" s="40">
        <v>0</v>
      </c>
      <c r="S18" s="41">
        <v>0</v>
      </c>
      <c r="T18" s="14"/>
      <c r="U18" s="15" t="s">
        <v>41</v>
      </c>
      <c r="V18" s="15"/>
    </row>
    <row r="19" spans="1:24" s="18" customFormat="1" ht="22.5" customHeight="1" x14ac:dyDescent="0.25">
      <c r="A19" s="18" t="s">
        <v>42</v>
      </c>
      <c r="E19" s="36">
        <f>SUM(E20:E22)</f>
        <v>56606.840000000004</v>
      </c>
      <c r="F19" s="43">
        <f>SUM(F20:F22)</f>
        <v>24289.01</v>
      </c>
      <c r="G19" s="38">
        <f t="shared" ref="G19" si="10">SUM(G20:G22)</f>
        <v>32317.83</v>
      </c>
      <c r="H19" s="39">
        <f t="shared" si="6"/>
        <v>49086.35</v>
      </c>
      <c r="I19" s="39">
        <f>SUM(I20:I22)</f>
        <v>21875.45</v>
      </c>
      <c r="J19" s="39">
        <f>SUM(J20:J22)</f>
        <v>27210.899999999998</v>
      </c>
      <c r="K19" s="39">
        <f t="shared" si="7"/>
        <v>46789.960000000006</v>
      </c>
      <c r="L19" s="39">
        <f>SUM(L20:L22)</f>
        <v>23066.91</v>
      </c>
      <c r="M19" s="39">
        <f>SUM(M20:M22)</f>
        <v>23723.050000000003</v>
      </c>
      <c r="N19" s="39">
        <f t="shared" si="8"/>
        <v>53031.770000000004</v>
      </c>
      <c r="O19" s="39">
        <f>SUM(O20:O22)</f>
        <v>23979.65</v>
      </c>
      <c r="P19" s="39">
        <f>SUM(P20:P22)</f>
        <v>29052.120000000003</v>
      </c>
      <c r="Q19" s="42">
        <f t="shared" si="9"/>
        <v>54640.9</v>
      </c>
      <c r="R19" s="39">
        <f>SUM(R20:R22)</f>
        <v>24299.25</v>
      </c>
      <c r="S19" s="39">
        <f>SUM(S20:S22)</f>
        <v>30341.65</v>
      </c>
      <c r="T19" s="14" t="s">
        <v>43</v>
      </c>
      <c r="V19" s="15"/>
    </row>
    <row r="20" spans="1:24" s="18" customFormat="1" ht="21" customHeight="1" x14ac:dyDescent="0.25">
      <c r="B20" s="18" t="s">
        <v>44</v>
      </c>
      <c r="E20" s="36">
        <f t="shared" si="5"/>
        <v>22907.48</v>
      </c>
      <c r="F20" s="43">
        <v>8920.52</v>
      </c>
      <c r="G20" s="38">
        <v>13986.96</v>
      </c>
      <c r="H20" s="39">
        <f t="shared" si="6"/>
        <v>21549.870000000003</v>
      </c>
      <c r="I20" s="39">
        <v>10235.09</v>
      </c>
      <c r="J20" s="42">
        <v>11314.78</v>
      </c>
      <c r="K20" s="39">
        <f t="shared" si="7"/>
        <v>19944.260000000002</v>
      </c>
      <c r="L20" s="42">
        <v>10221.33</v>
      </c>
      <c r="M20" s="39">
        <v>9722.93</v>
      </c>
      <c r="N20" s="39">
        <f t="shared" si="8"/>
        <v>21807.809999999998</v>
      </c>
      <c r="O20" s="39">
        <v>9760.68</v>
      </c>
      <c r="P20" s="39">
        <v>12047.13</v>
      </c>
      <c r="Q20" s="42">
        <f t="shared" si="9"/>
        <v>20454.43</v>
      </c>
      <c r="R20" s="39">
        <v>8911.81</v>
      </c>
      <c r="S20" s="42">
        <v>11542.62</v>
      </c>
      <c r="T20" s="14"/>
      <c r="U20" s="18" t="s">
        <v>45</v>
      </c>
      <c r="V20" s="15"/>
    </row>
    <row r="21" spans="1:24" s="18" customFormat="1" ht="21" customHeight="1" x14ac:dyDescent="0.25">
      <c r="B21" s="18" t="s">
        <v>46</v>
      </c>
      <c r="E21" s="36">
        <f t="shared" si="5"/>
        <v>18100.32</v>
      </c>
      <c r="F21" s="43">
        <v>10404.709999999999</v>
      </c>
      <c r="G21" s="38">
        <v>7695.61</v>
      </c>
      <c r="H21" s="39">
        <f t="shared" si="6"/>
        <v>18315.16</v>
      </c>
      <c r="I21" s="39">
        <v>9112.4500000000007</v>
      </c>
      <c r="J21" s="42">
        <v>9202.7099999999991</v>
      </c>
      <c r="K21" s="39">
        <f t="shared" si="7"/>
        <v>17210.55</v>
      </c>
      <c r="L21" s="42">
        <v>9561.44</v>
      </c>
      <c r="M21" s="39">
        <v>7649.11</v>
      </c>
      <c r="N21" s="39">
        <f t="shared" si="8"/>
        <v>21408.92</v>
      </c>
      <c r="O21" s="39">
        <v>9840.9699999999993</v>
      </c>
      <c r="P21" s="39">
        <v>11567.95</v>
      </c>
      <c r="Q21" s="42">
        <f t="shared" si="9"/>
        <v>21535.84</v>
      </c>
      <c r="R21" s="39">
        <v>11930.37</v>
      </c>
      <c r="S21" s="42">
        <v>9605.4699999999993</v>
      </c>
      <c r="T21" s="14"/>
      <c r="U21" s="18" t="s">
        <v>47</v>
      </c>
      <c r="V21" s="15"/>
    </row>
    <row r="22" spans="1:24" s="18" customFormat="1" ht="21" customHeight="1" x14ac:dyDescent="0.25">
      <c r="B22" s="18" t="s">
        <v>39</v>
      </c>
      <c r="E22" s="36">
        <f t="shared" si="5"/>
        <v>15599.04</v>
      </c>
      <c r="F22" s="43">
        <v>4963.78</v>
      </c>
      <c r="G22" s="38">
        <v>10635.26</v>
      </c>
      <c r="H22" s="39">
        <f t="shared" si="6"/>
        <v>9221.32</v>
      </c>
      <c r="I22" s="39">
        <v>2527.91</v>
      </c>
      <c r="J22" s="42">
        <v>6693.41</v>
      </c>
      <c r="K22" s="39">
        <f t="shared" si="7"/>
        <v>9635.15</v>
      </c>
      <c r="L22" s="42">
        <v>3284.14</v>
      </c>
      <c r="M22" s="39">
        <v>6351.01</v>
      </c>
      <c r="N22" s="39">
        <f t="shared" si="8"/>
        <v>9815.0400000000009</v>
      </c>
      <c r="O22" s="39">
        <v>4378</v>
      </c>
      <c r="P22" s="39">
        <v>5437.04</v>
      </c>
      <c r="Q22" s="42">
        <f t="shared" si="9"/>
        <v>12650.63</v>
      </c>
      <c r="R22" s="39">
        <v>3457.07</v>
      </c>
      <c r="S22" s="42">
        <v>9193.56</v>
      </c>
      <c r="T22" s="14"/>
      <c r="U22" s="18" t="s">
        <v>41</v>
      </c>
      <c r="V22" s="15"/>
    </row>
    <row r="23" spans="1:24" s="18" customFormat="1" ht="21" customHeight="1" x14ac:dyDescent="0.25">
      <c r="B23" s="18" t="s">
        <v>48</v>
      </c>
      <c r="E23" s="36" t="s">
        <v>40</v>
      </c>
      <c r="F23" s="36" t="s">
        <v>40</v>
      </c>
      <c r="G23" s="36" t="s">
        <v>40</v>
      </c>
      <c r="H23" s="36" t="s">
        <v>40</v>
      </c>
      <c r="I23" s="36" t="s">
        <v>40</v>
      </c>
      <c r="J23" s="36" t="s">
        <v>40</v>
      </c>
      <c r="K23" s="36" t="s">
        <v>40</v>
      </c>
      <c r="L23" s="36" t="s">
        <v>40</v>
      </c>
      <c r="M23" s="36" t="s">
        <v>40</v>
      </c>
      <c r="N23" s="36" t="s">
        <v>40</v>
      </c>
      <c r="O23" s="36" t="s">
        <v>40</v>
      </c>
      <c r="P23" s="36" t="s">
        <v>40</v>
      </c>
      <c r="Q23" s="36" t="s">
        <v>40</v>
      </c>
      <c r="R23" s="36" t="s">
        <v>40</v>
      </c>
      <c r="S23" s="36" t="s">
        <v>40</v>
      </c>
      <c r="T23" s="14"/>
      <c r="U23" s="18" t="s">
        <v>49</v>
      </c>
      <c r="V23" s="15"/>
    </row>
    <row r="24" spans="1:24" s="18" customFormat="1" ht="21" customHeight="1" x14ac:dyDescent="0.25">
      <c r="B24" s="18" t="s">
        <v>50</v>
      </c>
      <c r="E24" s="36" t="s">
        <v>40</v>
      </c>
      <c r="F24" s="36" t="s">
        <v>40</v>
      </c>
      <c r="G24" s="36" t="s">
        <v>40</v>
      </c>
      <c r="H24" s="36" t="s">
        <v>40</v>
      </c>
      <c r="I24" s="36" t="s">
        <v>40</v>
      </c>
      <c r="J24" s="36" t="s">
        <v>40</v>
      </c>
      <c r="K24" s="36" t="s">
        <v>40</v>
      </c>
      <c r="L24" s="36" t="s">
        <v>40</v>
      </c>
      <c r="M24" s="36" t="s">
        <v>40</v>
      </c>
      <c r="N24" s="36" t="s">
        <v>40</v>
      </c>
      <c r="O24" s="36" t="s">
        <v>40</v>
      </c>
      <c r="P24" s="36" t="s">
        <v>40</v>
      </c>
      <c r="Q24" s="36" t="s">
        <v>40</v>
      </c>
      <c r="R24" s="36" t="s">
        <v>40</v>
      </c>
      <c r="S24" s="36" t="s">
        <v>40</v>
      </c>
      <c r="T24" s="14"/>
      <c r="U24" s="18" t="s">
        <v>51</v>
      </c>
      <c r="V24" s="15"/>
    </row>
    <row r="25" spans="1:24" s="18" customFormat="1" ht="3" customHeight="1" x14ac:dyDescent="0.25">
      <c r="A25" s="12"/>
      <c r="B25" s="12"/>
      <c r="C25" s="12"/>
      <c r="D25" s="12"/>
      <c r="E25" s="11"/>
      <c r="F25" s="47"/>
      <c r="G25" s="13"/>
      <c r="H25" s="12"/>
      <c r="I25" s="47"/>
      <c r="J25" s="12"/>
      <c r="K25" s="47"/>
      <c r="L25" s="12"/>
      <c r="M25" s="47"/>
      <c r="N25" s="12"/>
      <c r="O25" s="12"/>
      <c r="P25" s="12"/>
      <c r="Q25" s="12"/>
      <c r="R25" s="47"/>
      <c r="S25" s="13"/>
      <c r="T25" s="11"/>
      <c r="U25" s="12"/>
      <c r="V25" s="15"/>
      <c r="W25" s="15"/>
      <c r="X25" s="15"/>
    </row>
    <row r="26" spans="1:24" s="18" customFormat="1" ht="3" customHeight="1" x14ac:dyDescent="0.25">
      <c r="S26" s="15"/>
      <c r="T26" s="15"/>
      <c r="V26" s="15"/>
      <c r="W26" s="15"/>
      <c r="X26" s="15"/>
    </row>
    <row r="27" spans="1:24" s="18" customFormat="1" ht="15.75" x14ac:dyDescent="0.25">
      <c r="B27" s="48" t="s">
        <v>52</v>
      </c>
      <c r="C27" s="49" t="s">
        <v>53</v>
      </c>
    </row>
    <row r="28" spans="1:24" s="18" customFormat="1" ht="15.75" x14ac:dyDescent="0.25">
      <c r="B28" s="48" t="s">
        <v>54</v>
      </c>
      <c r="C28" s="49" t="s">
        <v>55</v>
      </c>
    </row>
    <row r="29" spans="1:24" s="18" customFormat="1" ht="15.75" x14ac:dyDescent="0.25">
      <c r="V29" s="15"/>
    </row>
    <row r="30" spans="1:24" s="18" customFormat="1" ht="15.75" x14ac:dyDescent="0.25">
      <c r="V30" s="15"/>
    </row>
    <row r="31" spans="1:24" s="18" customFormat="1" ht="15.75" x14ac:dyDescent="0.25">
      <c r="V31" s="15"/>
    </row>
    <row r="33" spans="3:3" x14ac:dyDescent="0.3">
      <c r="C33" s="17" t="s">
        <v>56</v>
      </c>
    </row>
  </sheetData>
  <mergeCells count="17"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  <mergeCell ref="K7:M7"/>
    <mergeCell ref="N7:P7"/>
    <mergeCell ref="Q7:S7"/>
    <mergeCell ref="T7:U7"/>
    <mergeCell ref="T8:U8"/>
  </mergeCells>
  <pageMargins left="0.35433070866141736" right="0.15748031496062992" top="0.78740157480314965" bottom="0.59055118110236227" header="0.51181102362204722" footer="0.51181102362204722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2020-04-21T04:36:09Z</cp:lastPrinted>
  <dcterms:created xsi:type="dcterms:W3CDTF">2020-04-20T02:58:22Z</dcterms:created>
  <dcterms:modified xsi:type="dcterms:W3CDTF">2020-04-21T04:36:23Z</dcterms:modified>
</cp:coreProperties>
</file>