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0785" yWindow="-15" windowWidth="10860" windowHeight="9780" activeTab="5"/>
  </bookViews>
  <sheets>
    <sheet name="T-8.1" sheetId="17" r:id="rId1"/>
    <sheet name="T-8.2" sheetId="15" r:id="rId2"/>
    <sheet name="T-8.3" sheetId="27" r:id="rId3"/>
    <sheet name="T-8.4 " sheetId="29" r:id="rId4"/>
    <sheet name="T-8.5" sheetId="22" r:id="rId5"/>
    <sheet name="T-8.6" sheetId="24" r:id="rId6"/>
  </sheets>
  <definedNames>
    <definedName name="_xlnm.Print_Area" localSheetId="0">'T-8.1'!$A$1:$M$35</definedName>
    <definedName name="_xlnm.Print_Area" localSheetId="1">'T-8.2'!$A$1:$U$37</definedName>
    <definedName name="_xlnm.Print_Area" localSheetId="2">'T-8.3'!$A$1:$Q$34</definedName>
    <definedName name="_xlnm.Print_Area" localSheetId="3">'T-8.4 '!$A$1:$Q$33</definedName>
    <definedName name="_xlnm.Print_Area" localSheetId="4">'T-8.5'!$A$1:$U$31</definedName>
    <definedName name="_xlnm.Print_Area" localSheetId="5">'T-8.6'!$A$1:$T$35</definedName>
  </definedNames>
  <calcPr calcId="144525"/>
</workbook>
</file>

<file path=xl/calcChain.xml><?xml version="1.0" encoding="utf-8"?>
<calcChain xmlns="http://schemas.openxmlformats.org/spreadsheetml/2006/main">
  <c r="G21" i="24" l="1"/>
  <c r="H21" i="24"/>
  <c r="I21" i="24"/>
  <c r="J21" i="24"/>
  <c r="K21" i="24"/>
  <c r="L21" i="24"/>
  <c r="M21" i="24"/>
  <c r="N21" i="24"/>
  <c r="O21" i="24"/>
  <c r="F21" i="24"/>
  <c r="G29" i="24"/>
  <c r="H29" i="24"/>
  <c r="I29" i="24"/>
  <c r="J29" i="24"/>
  <c r="K29" i="24"/>
  <c r="L29" i="24"/>
  <c r="M29" i="24"/>
  <c r="N29" i="24"/>
  <c r="O29" i="24"/>
  <c r="F29" i="24"/>
  <c r="F19" i="29"/>
  <c r="F9" i="29"/>
  <c r="H8" i="17" l="1"/>
  <c r="H19" i="17"/>
  <c r="H28" i="17"/>
  <c r="H12" i="17"/>
  <c r="H13" i="17"/>
  <c r="H16" i="17"/>
  <c r="H21" i="17"/>
  <c r="H23" i="17"/>
  <c r="H24" i="17"/>
  <c r="H25" i="17"/>
  <c r="H11" i="17"/>
</calcChain>
</file>

<file path=xl/sharedStrings.xml><?xml version="1.0" encoding="utf-8"?>
<sst xmlns="http://schemas.openxmlformats.org/spreadsheetml/2006/main" count="519" uniqueCount="265">
  <si>
    <t>ตาราง</t>
  </si>
  <si>
    <t>ค่าใช้จ่ายเพื่อการอุปโภคบริโภค</t>
  </si>
  <si>
    <t>เครื่องนุ่งห่มและรองเท้า</t>
  </si>
  <si>
    <t>ค่าใช้จ่ายส่วนบุคคล</t>
  </si>
  <si>
    <t>ที่มา:</t>
  </si>
  <si>
    <t>Source:</t>
  </si>
  <si>
    <t>Education</t>
  </si>
  <si>
    <t>รายได้ที่เป็นตัวเงิน</t>
  </si>
  <si>
    <t>การศึกษา</t>
  </si>
  <si>
    <t>รายได้ประจำ</t>
  </si>
  <si>
    <t>กำไรสุทธิจากการทำการเกษตร</t>
  </si>
  <si>
    <t>Consumption expenditures</t>
  </si>
  <si>
    <t>Tobacco products</t>
  </si>
  <si>
    <t xml:space="preserve">Apparel and footwear </t>
  </si>
  <si>
    <t>Personal care</t>
  </si>
  <si>
    <t>Transport and communication</t>
  </si>
  <si>
    <t>Total current income</t>
  </si>
  <si>
    <t>Money income</t>
  </si>
  <si>
    <t>Wages and salaries</t>
  </si>
  <si>
    <t>รายได้จากทรัพย์สิน</t>
  </si>
  <si>
    <t>สถานะทางเศรษฐสังคม</t>
  </si>
  <si>
    <t>รายได้เฉลี่ยต่อเดือน</t>
  </si>
  <si>
    <t>Average monthly</t>
  </si>
  <si>
    <t>ค่าใช้จ่ายเฉลี่ยต่อเดือน</t>
  </si>
  <si>
    <t>per household</t>
  </si>
  <si>
    <t>หนี้สินเฉลี่ย</t>
  </si>
  <si>
    <t>ต่อครัวเรือน</t>
  </si>
  <si>
    <t>ค่าใช้จ่ายต่อรายได้</t>
  </si>
  <si>
    <t>expenditure to income</t>
  </si>
  <si>
    <t>ผู้ถือครองทำการเกษตร</t>
  </si>
  <si>
    <t>ลูกจ้าง</t>
  </si>
  <si>
    <t>ผู้ปฏิบัติงานในกระบวนการผลิต</t>
  </si>
  <si>
    <t>ผู้ไม่ได้ปฏิบัติงานเชิงเศรษฐกิจ</t>
  </si>
  <si>
    <t>Mainly owning land</t>
  </si>
  <si>
    <t>Employees</t>
  </si>
  <si>
    <t>Economically inactive</t>
  </si>
  <si>
    <t xml:space="preserve">  </t>
  </si>
  <si>
    <t xml:space="preserve">   จำแนกตามวัตถุประสงค์</t>
  </si>
  <si>
    <t>ค่าจ้างและเงินเดือน</t>
  </si>
  <si>
    <t>กำไรสุทธิจากการทำธุรกิจ</t>
  </si>
  <si>
    <t xml:space="preserve">รายได้ไม่ประจำ (ที่เป็นตัวเงิน) </t>
  </si>
  <si>
    <t>Net profits from business</t>
  </si>
  <si>
    <t>Net profits from farming</t>
  </si>
  <si>
    <t>From property income</t>
  </si>
  <si>
    <t>Non - current money income</t>
  </si>
  <si>
    <t xml:space="preserve">Average monthly income </t>
  </si>
  <si>
    <t>Average amount of debt</t>
  </si>
  <si>
    <t>ครัวเรือนทั้งสิ้น</t>
  </si>
  <si>
    <t>ส่วนใหญ่เป็นเจ้าของที่ดิน</t>
  </si>
  <si>
    <t>Farm operators</t>
  </si>
  <si>
    <t xml:space="preserve">   By purpose of borrowing</t>
  </si>
  <si>
    <t xml:space="preserve">  Education</t>
  </si>
  <si>
    <t xml:space="preserve">  Household consumption</t>
  </si>
  <si>
    <t xml:space="preserve">  Business</t>
  </si>
  <si>
    <t xml:space="preserve">  Farming</t>
  </si>
  <si>
    <t xml:space="preserve">  ใช้ซื้อ/เช่าซื้อบ้านและ/หรือที่ดิน</t>
  </si>
  <si>
    <t xml:space="preserve">  ใช้ในการศึกษา</t>
  </si>
  <si>
    <t xml:space="preserve">  ใช้จ่ายอุปโภค บริโภคอื่นๆ ในครัวเรือน</t>
  </si>
  <si>
    <t xml:space="preserve">  ใช้ในการทำธุรกิจ</t>
  </si>
  <si>
    <t xml:space="preserve">  ใช้ในการทำเกษตร</t>
  </si>
  <si>
    <t>อาหารและเครื่องดื่ม (ไม่มีแอลกอฮอล์)</t>
  </si>
  <si>
    <t xml:space="preserve">เครื่องดื่มที่มีแอลกอฮอล์ </t>
  </si>
  <si>
    <t>ยาสูบ หมาก ยานัตถุ์ และอื่นๆ</t>
  </si>
  <si>
    <t>ที่อยู่อาศัย เครื่องแต่งบ้านและเครื่องใช้</t>
  </si>
  <si>
    <t>เวชภัณฑ์ และค่าตรวจรักษาพยาบาล</t>
  </si>
  <si>
    <t>การเดินทาง และการสื่อสาร</t>
  </si>
  <si>
    <t>การบันเทิง การอ่านและกิจกรรมทางศาสนา</t>
  </si>
  <si>
    <t>การจัดงานพิธีในโอกาสพิเศษ</t>
  </si>
  <si>
    <t>Medical and health care</t>
  </si>
  <si>
    <t>ค่าใช้จ่ายทั้งสิ้นต่อเดือน</t>
  </si>
  <si>
    <t xml:space="preserve">Total monthly expenditures </t>
  </si>
  <si>
    <t xml:space="preserve">Alcoholic beverages </t>
  </si>
  <si>
    <t>Special ceremony expenses</t>
  </si>
  <si>
    <t>Total Household</t>
  </si>
  <si>
    <t xml:space="preserve">    ที่มา:</t>
  </si>
  <si>
    <t xml:space="preserve">Source:   </t>
  </si>
  <si>
    <t>and equipment</t>
  </si>
  <si>
    <t>เกษตร</t>
  </si>
  <si>
    <t>จำแนกตามแหล่งเงินกู้</t>
  </si>
  <si>
    <t xml:space="preserve">  หนี้ในระบบ</t>
  </si>
  <si>
    <t xml:space="preserve">  หนี้นอกระบบ</t>
  </si>
  <si>
    <t>By source of loan</t>
  </si>
  <si>
    <t>Farm Operators / Culture</t>
  </si>
  <si>
    <t>ปลูกพืช/เลี้ยงสัตว์/เพาะเลี้ยง</t>
  </si>
  <si>
    <t>Plant/Animal/Culture</t>
  </si>
  <si>
    <t>ส่วนใหญ่เป็น</t>
  </si>
  <si>
    <t>Mainly</t>
  </si>
  <si>
    <t>ส่วนใหญ่</t>
  </si>
  <si>
    <t>เช่าที่ดิน</t>
  </si>
  <si>
    <t>ของตนเอง</t>
  </si>
  <si>
    <t>ที่ไม่ใช่</t>
  </si>
  <si>
    <t>การเกษตร</t>
  </si>
  <si>
    <t>ประมง,ป่าไม้,</t>
  </si>
  <si>
    <t xml:space="preserve"> services</t>
  </si>
  <si>
    <t>บริการทาง</t>
  </si>
  <si>
    <t>ผู้ปฏิบัติงาน</t>
  </si>
  <si>
    <t>วิชาชีพ</t>
  </si>
  <si>
    <t>นักวิชาการ</t>
  </si>
  <si>
    <t>Professional,</t>
  </si>
  <si>
    <t>คนงาน</t>
  </si>
  <si>
    <t>เสมียน</t>
  </si>
  <si>
    <t>พนักงานขาย</t>
  </si>
  <si>
    <t>และให้บริการ</t>
  </si>
  <si>
    <t>Clerical,</t>
  </si>
  <si>
    <t>ในกระบวน</t>
  </si>
  <si>
    <t>การผลิต</t>
  </si>
  <si>
    <t>ปฏิบัติงาน</t>
  </si>
  <si>
    <t>เชิงเศรษฐกิจ</t>
  </si>
  <si>
    <t xml:space="preserve">ค่าใช้จ่ายที่ไม่เกี่ยวกับการอุปโภคบริโภค </t>
  </si>
  <si>
    <t>Non - consumption expenditures</t>
  </si>
  <si>
    <t>Econo-</t>
  </si>
  <si>
    <t>mically</t>
  </si>
  <si>
    <t>Inactive</t>
  </si>
  <si>
    <t>รายได้ที่ไม่เป็นตัวเงิน</t>
  </si>
  <si>
    <t>Non-money income</t>
  </si>
  <si>
    <t>From current transfers</t>
  </si>
  <si>
    <t>เงินที่ได้รับเป็นการช่วยเหลือ</t>
  </si>
  <si>
    <t>แหล่งที่มาของรายได้</t>
  </si>
  <si>
    <t>ประเภทของค่าใช้จ่าย</t>
  </si>
  <si>
    <t>จำนวนครัวเรือนที่เป็นหนี้สิน (ครัวเรือน)</t>
  </si>
  <si>
    <t xml:space="preserve">  หนี้อื่น ๆ</t>
  </si>
  <si>
    <t xml:space="preserve">  Others </t>
  </si>
  <si>
    <t>วัตถุประสงค์ของการกู้ยืม</t>
  </si>
  <si>
    <t>Purpose of borrowing</t>
  </si>
  <si>
    <t>สถานะทางเศรษฐสังคมของครัวเรือน  Socio-economic class of household</t>
  </si>
  <si>
    <t>ขนาดของครัวเรือน (คน)</t>
  </si>
  <si>
    <t>1 - 2</t>
  </si>
  <si>
    <t>3 - 4</t>
  </si>
  <si>
    <t>5 - 7</t>
  </si>
  <si>
    <t>Household Size (Person)</t>
  </si>
  <si>
    <t xml:space="preserve">                      Source:</t>
  </si>
  <si>
    <t>8 และมากกว่า</t>
  </si>
  <si>
    <t>8 and over</t>
  </si>
  <si>
    <t xml:space="preserve">   ต่ำกว่า      1,500 บาท                                  </t>
  </si>
  <si>
    <t xml:space="preserve">      1,500 -   3,000 บาท                                  </t>
  </si>
  <si>
    <t xml:space="preserve">      3,001 -   5,000 บาท                                  </t>
  </si>
  <si>
    <t xml:space="preserve">      5,001 -  10,000 บาท                                  </t>
  </si>
  <si>
    <t xml:space="preserve">     10,001 -  15,000 บาท                                  </t>
  </si>
  <si>
    <t xml:space="preserve">     15,001 -  30,000 บาท                                  </t>
  </si>
  <si>
    <t xml:space="preserve">     30,001 -  50,000 บาท                                  </t>
  </si>
  <si>
    <t xml:space="preserve">     50,001 - 100,000 บาท                                  </t>
  </si>
  <si>
    <t xml:space="preserve">    มากกว่า 100,000 บาท                                    </t>
  </si>
  <si>
    <t>รายได้</t>
  </si>
  <si>
    <t xml:space="preserve"> Income</t>
  </si>
  <si>
    <t>จำนวนครัวเรือน</t>
  </si>
  <si>
    <t>Total Houshold</t>
  </si>
  <si>
    <t>ร้อยละของ</t>
  </si>
  <si>
    <t>Table</t>
  </si>
  <si>
    <t>Fishing, Forestry,Agricultural services</t>
  </si>
  <si>
    <t>ประมง,ป่าไม้,ล่าสัตว์,หาของป่า บริการทางการเกษตร</t>
  </si>
  <si>
    <t>owning</t>
  </si>
  <si>
    <t>land</t>
  </si>
  <si>
    <t>renting</t>
  </si>
  <si>
    <t>agricultural</t>
  </si>
  <si>
    <t>ผู้ถือครองทำการเกษตร / เพาะเลี้ยง</t>
  </si>
  <si>
    <t>เจ้าของที่ดิน</t>
  </si>
  <si>
    <t>ส่วนใหญ่เช่าที่ดิน / ทำฟรี</t>
  </si>
  <si>
    <t>Mainly renting land / free</t>
  </si>
  <si>
    <t>Socio - Economic Class</t>
  </si>
  <si>
    <t>Recreation, Reading and Religious Activity</t>
  </si>
  <si>
    <t>Food and Beverages (excludes alcoholic)</t>
  </si>
  <si>
    <t xml:space="preserve"> รายได้เฉลี่ยทั้งสิ้นต่อเดือนต่อครัวเรือน                        </t>
  </si>
  <si>
    <t xml:space="preserve"> รายได้ทั้งสิ้นเฉลี่ยต่อเดือนต่อคน</t>
  </si>
  <si>
    <t xml:space="preserve"> ค่าใช้จ่ายทั้งสิ้นเฉลี่ยต่อเดือนต่อครัวเรือน            </t>
  </si>
  <si>
    <t xml:space="preserve"> ค่าใช้จ่ายทั้งสิ้นเฉลี่ยต่อเดือนต่อคน       </t>
  </si>
  <si>
    <t>จำนวนหนี้สินเฉลี่ยต่อครัวเรือน (บาท)</t>
  </si>
  <si>
    <t xml:space="preserve"> Formal sector</t>
  </si>
  <si>
    <t xml:space="preserve">  Informal sector</t>
  </si>
  <si>
    <t>Clerical, sales and services worker</t>
  </si>
  <si>
    <t>Percentage of</t>
  </si>
  <si>
    <t xml:space="preserve">Household operation, furnitures </t>
  </si>
  <si>
    <t xml:space="preserve"> Total monthly expenditures per household</t>
  </si>
  <si>
    <t xml:space="preserve"> Total monthly expenditures per capita</t>
  </si>
  <si>
    <t xml:space="preserve"> Total monthly income per household</t>
  </si>
  <si>
    <t xml:space="preserve"> Total mothly income per capita</t>
  </si>
  <si>
    <t xml:space="preserve">       Less than    1,500 baht</t>
  </si>
  <si>
    <t xml:space="preserve">          1,500 -   3,000 baht</t>
  </si>
  <si>
    <t xml:space="preserve">          3,001 -   5,000 baht</t>
  </si>
  <si>
    <t xml:space="preserve">          5,001 -  10,000 baht</t>
  </si>
  <si>
    <t xml:space="preserve">         10,001 -  15,000 baht</t>
  </si>
  <si>
    <t xml:space="preserve">         15,001 -  30,000 baht</t>
  </si>
  <si>
    <t xml:space="preserve">         30,001 -  50,000 baht</t>
  </si>
  <si>
    <t xml:space="preserve">         50,001 - 100,000 baht</t>
  </si>
  <si>
    <t xml:space="preserve">   More than  100,000 baht</t>
  </si>
  <si>
    <t>ค่าใช้จ่าย</t>
  </si>
  <si>
    <t>Expenditure</t>
  </si>
  <si>
    <t>Total number of indebted household</t>
  </si>
  <si>
    <t xml:space="preserve"> per household (baht)</t>
  </si>
  <si>
    <t xml:space="preserve">  Purchase/hire purchase</t>
  </si>
  <si>
    <t xml:space="preserve">      house and/or land</t>
  </si>
  <si>
    <t xml:space="preserve">Type of expenditure </t>
  </si>
  <si>
    <t>ผู้ประกอบธุรกิจของตนเองที่ไม่ใช่การเกษตร</t>
  </si>
  <si>
    <t>business</t>
  </si>
  <si>
    <t>ผู้จัดการ นักวิชาการ และผู้ปฏิบัติงานวิชาชีพ</t>
  </si>
  <si>
    <t>คนงานเกษตร ป่าไม้ และประมง</t>
  </si>
  <si>
    <t>คนงานด้านการขนส่ง และงานพื้นฐาน</t>
  </si>
  <si>
    <t>เสมียน พนักงานขาย และให้บริการ</t>
  </si>
  <si>
    <t>ก่อสร้าง และเหมืองแร่</t>
  </si>
  <si>
    <t>forestry and fishery</t>
  </si>
  <si>
    <t>Labourers in agriculture,</t>
  </si>
  <si>
    <t>Labourers in logistics, transportation</t>
  </si>
  <si>
    <t>and basic work</t>
  </si>
  <si>
    <t>Professional, technician and manager</t>
  </si>
  <si>
    <t>Workers related to production,</t>
  </si>
  <si>
    <t>construction and mining</t>
  </si>
  <si>
    <t>expenditure</t>
  </si>
  <si>
    <t>hunting,</t>
  </si>
  <si>
    <t>ผู้ประกอบธุรกิจ</t>
  </si>
  <si>
    <t>Entrepreneurs</t>
  </si>
  <si>
    <t>for non-</t>
  </si>
  <si>
    <t>ผู้จัดการ</t>
  </si>
  <si>
    <t>และผู้ปฏิบัติงาน</t>
  </si>
  <si>
    <t xml:space="preserve"> technician</t>
  </si>
  <si>
    <t>and manager</t>
  </si>
  <si>
    <t>ป่าไม้</t>
  </si>
  <si>
    <t>และประมง</t>
  </si>
  <si>
    <t xml:space="preserve">forestry </t>
  </si>
  <si>
    <t>and fishery</t>
  </si>
  <si>
    <t xml:space="preserve"> agriculture,</t>
  </si>
  <si>
    <t>Labourers in</t>
  </si>
  <si>
    <t xml:space="preserve">logistics, </t>
  </si>
  <si>
    <t>transportation</t>
  </si>
  <si>
    <t xml:space="preserve">sales and </t>
  </si>
  <si>
    <t>service</t>
  </si>
  <si>
    <t>workers</t>
  </si>
  <si>
    <t>ก่อสร้าง</t>
  </si>
  <si>
    <t>และเหมืองแร่</t>
  </si>
  <si>
    <t>Workers related</t>
  </si>
  <si>
    <t xml:space="preserve"> to production,</t>
  </si>
  <si>
    <t xml:space="preserve"> and mining</t>
  </si>
  <si>
    <t>construction</t>
  </si>
  <si>
    <t>ล่าสัตว์,</t>
  </si>
  <si>
    <t>หาของป่า</t>
  </si>
  <si>
    <t xml:space="preserve">Fishing, </t>
  </si>
  <si>
    <t>forestry,</t>
  </si>
  <si>
    <t>ผู้ไม่ได้</t>
  </si>
  <si>
    <t>Source of income</t>
  </si>
  <si>
    <t>และงานพื้นฐาน</t>
  </si>
  <si>
    <t>Entrepreneurs for non - agricultural business</t>
  </si>
  <si>
    <t>คนงานด้าน</t>
  </si>
  <si>
    <t>การขนส่ง</t>
  </si>
  <si>
    <t>รวมทั้งสิ้น</t>
  </si>
  <si>
    <t>Total</t>
  </si>
  <si>
    <t xml:space="preserve">   ต่ำกว่า      1,501 บาท                                  </t>
  </si>
  <si>
    <t xml:space="preserve">       Less than    1,501 baht</t>
  </si>
  <si>
    <t xml:space="preserve">          1,501 -   3,000 baht</t>
  </si>
  <si>
    <t xml:space="preserve">      1,501 -   3,000 บาท                                  </t>
  </si>
  <si>
    <t>หนี้สินเฉลี่ยต่อครัวเรือน จำแนกตามวัตถุประสงค์ของการกู้ยืม และสถานะทางเศรษฐสังคมของครัวเรือน พ.ศ. 2560</t>
  </si>
  <si>
    <t>Average Amount of Debt per Household by Purpose of Borrowing and Socio-Economic Class of Household: 2017</t>
  </si>
  <si>
    <t xml:space="preserve"> The2017 Household Socio-economic Survey, Ubon Ratchathani Province,  National Statistical Office</t>
  </si>
  <si>
    <t>การสำรวจภาวะเศรษฐกิจและสังคมของครัวเรือน พ.ศ. 2560  จังหวัดอุบลราชธานีสำนักงานสถิติแห่งชาติ</t>
  </si>
  <si>
    <t>รายได้ ค่าใช้จ่ายเฉลี่ยต่อเดือนของครัวเรือน และหนี้สินเฉลี่ยต่อครัวเรือน จำแนกตามสถานะทางเศรษฐสังคมของครัวเรือน พ.ศ. 2560</t>
  </si>
  <si>
    <t>Average Monthly Income and Expenditure per Household and Amount of Debt per Household by Socio - Economic Class of Household: 2017</t>
  </si>
  <si>
    <t>ค่าใช้จ่ายเฉลี่ยต่อเดือนของครัวเรือน จำแนกตามประเภทค่าใช้จ่าย และสถานะทางเศรษฐสังคมของครัวเรือน พ.ศ. 2560</t>
  </si>
  <si>
    <t>Average Monthly Expenditure per Household by Expenditure Group and Socio-Economic Class of Household: 2017</t>
  </si>
  <si>
    <t>ร้อยละของครัวเรือน จำแนกตามค่าใช้จ่ายทั้งสิ้นเฉลี่ยต่อเดือน และขนาดของครัวเรือน พ.ศ. 2560</t>
  </si>
  <si>
    <t>Percentage of Household by Average Total Monthly Expenditure and Household Size:2017</t>
  </si>
  <si>
    <t>Average Monthly Income per Household by Source of Income and Socio-Economic Class of Household: 2017</t>
  </si>
  <si>
    <t>รายได้เฉลี่ยต่อเดือนของครัวเรือน จำแนกตามแหล่งที่มาของรายได้ และสถานะทางเศรษฐสังคมของครัวเรือน พ.ศ.2560</t>
  </si>
  <si>
    <t xml:space="preserve"> The 2017 Household Socio-economic Survey, Ubon Ratchathani Province,  National Statistical Office</t>
  </si>
  <si>
    <t>ร้อยละของครัวเรือน จำแนกตามรายได้ทั้งสิ้นเฉลี่ยต่อเดือน และขนาดของครัวเรือน พ.ศ.2560</t>
  </si>
  <si>
    <t>Percentage of Household by Average Total Monthly Income and Household Size:2017</t>
  </si>
  <si>
    <t>การสำรวจภาวะเศรษฐกิจและสังคมของครัวเรือน พ.ศ. 2560  จังหวัดอุบลราชธานี สำนักงานสถิติแห่งชาติ</t>
  </si>
  <si>
    <t xml:space="preserve"> </t>
  </si>
  <si>
    <t>-1013.47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</si>
</sst>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87" formatCode="0.0"/>
    <numFmt numFmtId="188" formatCode="_-* #,##0.0_-;\-* #,##0.0_-;_-* &quot;-&quot;??_-;_-@_-"/>
    <numFmt numFmtId="189" formatCode="_-* #,##0_-;\-* #,##0_-;_-* &quot;-&quot;??_-;_-@_-"/>
  </numFmts>
  <fonts count="16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6"/>
      <name val="TH SarabunPSK"/>
      <family val="2"/>
    </font>
    <font>
      <sz val="10"/>
      <name val="Arial"/>
      <family val="2"/>
    </font>
    <font>
      <sz val="13"/>
      <name val="Angsana New"/>
      <family val="1"/>
    </font>
    <font>
      <sz val="16"/>
      <name val="Angsana New"/>
      <family val="1"/>
    </font>
    <font>
      <b/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1" fillId="0" borderId="0"/>
  </cellStyleXfs>
  <cellXfs count="18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5" fillId="0" borderId="0" xfId="0" applyFont="1"/>
    <xf numFmtId="0" fontId="6" fillId="0" borderId="0" xfId="0" applyFont="1"/>
    <xf numFmtId="0" fontId="5" fillId="0" borderId="0" xfId="0" applyFont="1" applyBorder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center"/>
    </xf>
    <xf numFmtId="0" fontId="7" fillId="0" borderId="0" xfId="0" applyFont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 applyBorder="1" applyAlignment="1"/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/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0" xfId="0" applyFont="1" applyBorder="1" applyAlignment="1"/>
    <xf numFmtId="0" fontId="7" fillId="0" borderId="0" xfId="0" applyFont="1" applyBorder="1" applyAlignment="1">
      <alignment vertical="center"/>
    </xf>
    <xf numFmtId="0" fontId="7" fillId="0" borderId="5" xfId="0" applyFont="1" applyBorder="1"/>
    <xf numFmtId="0" fontId="7" fillId="0" borderId="6" xfId="0" applyFont="1" applyBorder="1"/>
    <xf numFmtId="0" fontId="7" fillId="0" borderId="3" xfId="0" applyFont="1" applyBorder="1"/>
    <xf numFmtId="0" fontId="7" fillId="0" borderId="7" xfId="0" applyFont="1" applyBorder="1"/>
    <xf numFmtId="0" fontId="7" fillId="0" borderId="0" xfId="0" applyFont="1"/>
    <xf numFmtId="0" fontId="7" fillId="0" borderId="0" xfId="0" applyFont="1" applyBorder="1" applyAlignment="1">
      <alignment horizontal="left"/>
    </xf>
    <xf numFmtId="0" fontId="4" fillId="0" borderId="0" xfId="0" applyFont="1" applyBorder="1"/>
    <xf numFmtId="0" fontId="9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/>
    <xf numFmtId="0" fontId="9" fillId="0" borderId="0" xfId="0" applyFont="1"/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5" xfId="0" applyFont="1" applyBorder="1"/>
    <xf numFmtId="0" fontId="4" fillId="0" borderId="6" xfId="0" applyFont="1" applyBorder="1"/>
    <xf numFmtId="0" fontId="4" fillId="0" borderId="3" xfId="0" applyFont="1" applyBorder="1"/>
    <xf numFmtId="0" fontId="4" fillId="0" borderId="7" xfId="0" applyFont="1" applyBorder="1"/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10" fillId="0" borderId="0" xfId="0" applyFont="1"/>
    <xf numFmtId="0" fontId="9" fillId="0" borderId="0" xfId="0" applyFont="1" applyBorder="1"/>
    <xf numFmtId="0" fontId="10" fillId="0" borderId="5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9" fillId="0" borderId="5" xfId="0" applyFont="1" applyBorder="1"/>
    <xf numFmtId="0" fontId="10" fillId="0" borderId="0" xfId="0" applyFont="1" applyAlignment="1">
      <alignment vertical="center"/>
    </xf>
    <xf numFmtId="0" fontId="9" fillId="0" borderId="11" xfId="0" applyFont="1" applyBorder="1" applyAlignment="1">
      <alignment vertical="center"/>
    </xf>
    <xf numFmtId="0" fontId="10" fillId="0" borderId="0" xfId="0" applyFont="1" applyBorder="1"/>
    <xf numFmtId="0" fontId="9" fillId="0" borderId="2" xfId="0" applyFont="1" applyBorder="1"/>
    <xf numFmtId="0" fontId="9" fillId="0" borderId="5" xfId="0" applyFont="1" applyBorder="1" applyAlignment="1">
      <alignment vertical="center"/>
    </xf>
    <xf numFmtId="0" fontId="9" fillId="0" borderId="3" xfId="0" applyFont="1" applyBorder="1"/>
    <xf numFmtId="0" fontId="9" fillId="0" borderId="8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6" fontId="7" fillId="0" borderId="1" xfId="0" applyNumberFormat="1" applyFont="1" applyBorder="1" applyAlignment="1">
      <alignment horizontal="center"/>
    </xf>
    <xf numFmtId="16" fontId="7" fillId="0" borderId="0" xfId="0" quotePrefix="1" applyNumberFormat="1" applyFont="1" applyBorder="1" applyAlignment="1">
      <alignment horizontal="center"/>
    </xf>
    <xf numFmtId="16" fontId="7" fillId="0" borderId="2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6" fontId="7" fillId="0" borderId="3" xfId="0" applyNumberFormat="1" applyFont="1" applyBorder="1" applyAlignment="1">
      <alignment horizontal="center"/>
    </xf>
    <xf numFmtId="16" fontId="7" fillId="0" borderId="5" xfId="0" quotePrefix="1" applyNumberFormat="1" applyFont="1" applyBorder="1" applyAlignment="1">
      <alignment horizontal="center"/>
    </xf>
    <xf numFmtId="0" fontId="9" fillId="0" borderId="11" xfId="0" applyFont="1" applyBorder="1"/>
    <xf numFmtId="0" fontId="10" fillId="0" borderId="4" xfId="0" applyFont="1" applyBorder="1"/>
    <xf numFmtId="0" fontId="9" fillId="0" borderId="4" xfId="0" applyFont="1" applyBorder="1"/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indent="1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87" fontId="7" fillId="0" borderId="0" xfId="0" applyNumberFormat="1" applyFont="1" applyBorder="1" applyAlignment="1"/>
    <xf numFmtId="187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3" fontId="13" fillId="0" borderId="2" xfId="1" applyNumberFormat="1" applyFont="1" applyBorder="1" applyAlignment="1">
      <alignment horizontal="center"/>
    </xf>
    <xf numFmtId="3" fontId="13" fillId="0" borderId="2" xfId="0" applyNumberFormat="1" applyFont="1" applyBorder="1" applyAlignment="1">
      <alignment horizontal="center"/>
    </xf>
    <xf numFmtId="3" fontId="5" fillId="0" borderId="1" xfId="1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187" fontId="5" fillId="0" borderId="4" xfId="0" applyNumberFormat="1" applyFont="1" applyBorder="1" applyAlignment="1">
      <alignment horizontal="center"/>
    </xf>
    <xf numFmtId="49" fontId="3" fillId="0" borderId="0" xfId="0" applyNumberFormat="1" applyFont="1" applyFill="1"/>
    <xf numFmtId="0" fontId="10" fillId="0" borderId="8" xfId="0" applyFont="1" applyBorder="1"/>
    <xf numFmtId="3" fontId="9" fillId="0" borderId="0" xfId="0" applyNumberFormat="1" applyFont="1" applyAlignment="1">
      <alignment vertical="center"/>
    </xf>
    <xf numFmtId="3" fontId="14" fillId="0" borderId="0" xfId="2" applyNumberFormat="1" applyFont="1" applyFill="1" applyAlignment="1">
      <alignment horizontal="right" vertical="center"/>
    </xf>
    <xf numFmtId="3" fontId="14" fillId="0" borderId="0" xfId="2" applyNumberFormat="1" applyFont="1" applyAlignment="1">
      <alignment horizontal="right" vertical="center"/>
    </xf>
    <xf numFmtId="3" fontId="15" fillId="0" borderId="0" xfId="2" applyNumberFormat="1" applyFont="1" applyAlignment="1">
      <alignment horizontal="right" vertical="center"/>
    </xf>
    <xf numFmtId="3" fontId="14" fillId="0" borderId="0" xfId="2" applyNumberFormat="1" applyFont="1" applyAlignment="1">
      <alignment horizontal="right" vertical="center"/>
    </xf>
    <xf numFmtId="3" fontId="14" fillId="0" borderId="0" xfId="2" applyNumberFormat="1" applyFont="1" applyFill="1" applyAlignment="1">
      <alignment horizontal="right" vertical="center"/>
    </xf>
    <xf numFmtId="3" fontId="15" fillId="0" borderId="0" xfId="2" applyNumberFormat="1" applyFont="1" applyAlignment="1">
      <alignment horizontal="right" vertical="center"/>
    </xf>
    <xf numFmtId="3" fontId="14" fillId="0" borderId="0" xfId="2" applyNumberFormat="1" applyFont="1" applyAlignment="1">
      <alignment horizontal="right" vertical="center"/>
    </xf>
    <xf numFmtId="3" fontId="14" fillId="0" borderId="0" xfId="2" applyNumberFormat="1" applyFont="1" applyFill="1" applyAlignment="1">
      <alignment horizontal="right" vertical="center"/>
    </xf>
    <xf numFmtId="3" fontId="10" fillId="0" borderId="10" xfId="2" applyNumberFormat="1" applyFont="1" applyBorder="1" applyAlignment="1">
      <alignment horizontal="right" vertical="center"/>
    </xf>
    <xf numFmtId="3" fontId="9" fillId="0" borderId="4" xfId="2" applyNumberFormat="1" applyFont="1" applyBorder="1" applyAlignment="1">
      <alignment horizontal="right" vertical="center"/>
    </xf>
    <xf numFmtId="3" fontId="10" fillId="0" borderId="4" xfId="2" applyNumberFormat="1" applyFont="1" applyBorder="1" applyAlignment="1">
      <alignment horizontal="right" vertical="center"/>
    </xf>
    <xf numFmtId="3" fontId="9" fillId="0" borderId="4" xfId="0" applyNumberFormat="1" applyFont="1" applyBorder="1" applyAlignment="1">
      <alignment vertical="center"/>
    </xf>
    <xf numFmtId="3" fontId="9" fillId="0" borderId="4" xfId="2" applyNumberFormat="1" applyFont="1" applyFill="1" applyBorder="1" applyAlignment="1">
      <alignment horizontal="right" vertical="center"/>
    </xf>
    <xf numFmtId="3" fontId="5" fillId="0" borderId="2" xfId="0" applyNumberFormat="1" applyFont="1" applyBorder="1" applyAlignment="1">
      <alignment horizontal="center"/>
    </xf>
    <xf numFmtId="3" fontId="5" fillId="0" borderId="4" xfId="0" applyNumberFormat="1" applyFont="1" applyBorder="1" applyAlignment="1">
      <alignment horizontal="center"/>
    </xf>
    <xf numFmtId="0" fontId="10" fillId="0" borderId="11" xfId="0" applyFont="1" applyBorder="1"/>
    <xf numFmtId="189" fontId="8" fillId="0" borderId="1" xfId="0" applyNumberFormat="1" applyFont="1" applyBorder="1" applyAlignment="1">
      <alignment horizontal="right" vertical="center"/>
    </xf>
    <xf numFmtId="189" fontId="7" fillId="0" borderId="2" xfId="0" applyNumberFormat="1" applyFont="1" applyBorder="1" applyAlignment="1">
      <alignment horizontal="right" vertical="center"/>
    </xf>
    <xf numFmtId="189" fontId="7" fillId="0" borderId="2" xfId="0" applyNumberFormat="1" applyFont="1" applyBorder="1" applyAlignment="1">
      <alignment vertical="center"/>
    </xf>
    <xf numFmtId="189" fontId="10" fillId="0" borderId="1" xfId="0" applyNumberFormat="1" applyFont="1" applyBorder="1" applyAlignment="1">
      <alignment vertical="center"/>
    </xf>
    <xf numFmtId="189" fontId="9" fillId="0" borderId="2" xfId="2" applyNumberFormat="1" applyFont="1" applyBorder="1" applyAlignment="1">
      <alignment horizontal="right" vertical="center"/>
    </xf>
    <xf numFmtId="189" fontId="10" fillId="0" borderId="2" xfId="0" applyNumberFormat="1" applyFont="1" applyBorder="1" applyAlignment="1">
      <alignment vertical="center"/>
    </xf>
    <xf numFmtId="189" fontId="9" fillId="0" borderId="2" xfId="2" applyNumberFormat="1" applyFont="1" applyFill="1" applyBorder="1" applyAlignment="1">
      <alignment horizontal="right" vertical="center"/>
    </xf>
    <xf numFmtId="188" fontId="10" fillId="0" borderId="1" xfId="0" applyNumberFormat="1" applyFont="1" applyBorder="1" applyAlignment="1">
      <alignment horizontal="right" vertical="center"/>
    </xf>
    <xf numFmtId="188" fontId="9" fillId="0" borderId="2" xfId="0" applyNumberFormat="1" applyFont="1" applyBorder="1" applyAlignment="1">
      <alignment horizontal="right" vertical="center"/>
    </xf>
    <xf numFmtId="188" fontId="10" fillId="0" borderId="2" xfId="0" applyNumberFormat="1" applyFont="1" applyBorder="1" applyAlignment="1">
      <alignment horizontal="right" vertical="center"/>
    </xf>
    <xf numFmtId="188" fontId="9" fillId="0" borderId="2" xfId="0" applyNumberFormat="1" applyFont="1" applyFill="1" applyBorder="1" applyAlignment="1">
      <alignment horizontal="right" vertical="center"/>
    </xf>
    <xf numFmtId="188" fontId="9" fillId="0" borderId="2" xfId="0" applyNumberFormat="1" applyFont="1" applyBorder="1" applyAlignment="1">
      <alignment vertical="center"/>
    </xf>
    <xf numFmtId="41" fontId="7" fillId="0" borderId="2" xfId="0" applyNumberFormat="1" applyFont="1" applyBorder="1" applyAlignment="1">
      <alignment horizontal="right" vertical="center"/>
    </xf>
    <xf numFmtId="41" fontId="7" fillId="0" borderId="2" xfId="1" applyNumberFormat="1" applyFont="1" applyBorder="1" applyAlignment="1">
      <alignment horizontal="right"/>
    </xf>
    <xf numFmtId="41" fontId="7" fillId="0" borderId="2" xfId="0" applyNumberFormat="1" applyFont="1" applyBorder="1" applyAlignment="1">
      <alignment horizontal="right"/>
    </xf>
    <xf numFmtId="41" fontId="7" fillId="0" borderId="2" xfId="0" quotePrefix="1" applyNumberFormat="1" applyFont="1" applyBorder="1" applyAlignment="1">
      <alignment horizontal="right"/>
    </xf>
    <xf numFmtId="41" fontId="8" fillId="0" borderId="1" xfId="1" applyNumberFormat="1" applyFont="1" applyBorder="1" applyAlignment="1">
      <alignment horizontal="right"/>
    </xf>
    <xf numFmtId="41" fontId="8" fillId="0" borderId="1" xfId="0" applyNumberFormat="1" applyFont="1" applyBorder="1" applyAlignment="1">
      <alignment horizontal="right"/>
    </xf>
    <xf numFmtId="41" fontId="8" fillId="0" borderId="2" xfId="0" applyNumberFormat="1" applyFont="1" applyBorder="1" applyAlignment="1">
      <alignment horizontal="right" vertical="center"/>
    </xf>
    <xf numFmtId="41" fontId="7" fillId="0" borderId="2" xfId="0" applyNumberFormat="1" applyFont="1" applyBorder="1" applyAlignment="1">
      <alignment vertical="center"/>
    </xf>
    <xf numFmtId="0" fontId="7" fillId="0" borderId="8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/>
    <xf numFmtId="16" fontId="7" fillId="0" borderId="1" xfId="0" quotePrefix="1" applyNumberFormat="1" applyFont="1" applyBorder="1" applyAlignment="1">
      <alignment horizontal="center" vertical="center"/>
    </xf>
    <xf numFmtId="16" fontId="7" fillId="0" borderId="3" xfId="0" quotePrefix="1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16" fontId="7" fillId="0" borderId="2" xfId="0" quotePrefix="1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69" name="Text Box 1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0" name="Text Box 2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1" name="Text Box 3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2" name="Text Box 4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980" name="Text Box 5"/>
        <xdr:cNvSpPr txBox="1">
          <a:spLocks noChangeArrowheads="1"/>
        </xdr:cNvSpPr>
      </xdr:nvSpPr>
      <xdr:spPr bwMode="auto">
        <a:xfrm>
          <a:off x="9534525" y="1657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4" name="Text Box 6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5" name="Text Box 7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6" name="Text Box 8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7" name="Text Box 9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10</xdr:col>
      <xdr:colOff>209550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7178" name="Text Box 10"/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10</xdr:col>
      <xdr:colOff>152400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7179" name="Text Box 11"/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10</xdr:col>
      <xdr:colOff>200025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7180" name="Text Box 12"/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10</xdr:col>
      <xdr:colOff>142875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7181" name="Text Box 13"/>
        <xdr:cNvSpPr txBox="1">
          <a:spLocks noChangeArrowheads="1"/>
        </xdr:cNvSpPr>
      </xdr:nvSpPr>
      <xdr:spPr bwMode="auto">
        <a:xfrm>
          <a:off x="9639300" y="1685925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  <xdr:twoCellAnchor>
    <xdr:from>
      <xdr:col>9</xdr:col>
      <xdr:colOff>2200275</xdr:colOff>
      <xdr:row>10</xdr:row>
      <xdr:rowOff>28575</xdr:rowOff>
    </xdr:from>
    <xdr:to>
      <xdr:col>11</xdr:col>
      <xdr:colOff>275357</xdr:colOff>
      <xdr:row>31</xdr:row>
      <xdr:rowOff>163660</xdr:rowOff>
    </xdr:to>
    <xdr:grpSp>
      <xdr:nvGrpSpPr>
        <xdr:cNvPr id="20" name="Group 19"/>
        <xdr:cNvGrpSpPr/>
      </xdr:nvGrpSpPr>
      <xdr:grpSpPr>
        <a:xfrm>
          <a:off x="9382125" y="2209800"/>
          <a:ext cx="446807" cy="4297510"/>
          <a:chOff x="9473048" y="2034883"/>
          <a:chExt cx="446807" cy="4297510"/>
        </a:xfrm>
      </xdr:grpSpPr>
      <xdr:grpSp>
        <xdr:nvGrpSpPr>
          <xdr:cNvPr id="21" name="Group 19"/>
          <xdr:cNvGrpSpPr/>
        </xdr:nvGrpSpPr>
        <xdr:grpSpPr>
          <a:xfrm>
            <a:off x="9576955" y="5922818"/>
            <a:ext cx="342900" cy="409575"/>
            <a:chOff x="9544050" y="6057900"/>
            <a:chExt cx="342900" cy="409575"/>
          </a:xfrm>
        </xdr:grpSpPr>
        <xdr:sp macro="" textlink="">
          <xdr:nvSpPr>
            <xdr:cNvPr id="23" name="Flowchart: Delay 22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4" name="TextBox 23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91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22" name="Text Box 6"/>
          <xdr:cNvSpPr txBox="1">
            <a:spLocks noChangeArrowheads="1"/>
          </xdr:cNvSpPr>
        </xdr:nvSpPr>
        <xdr:spPr bwMode="auto">
          <a:xfrm>
            <a:off x="9473048" y="2034883"/>
            <a:ext cx="397420" cy="384586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Household Income and Expenditure Statistics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34</xdr:row>
      <xdr:rowOff>76200</xdr:rowOff>
    </xdr:from>
    <xdr:to>
      <xdr:col>19</xdr:col>
      <xdr:colOff>0</xdr:colOff>
      <xdr:row>35</xdr:row>
      <xdr:rowOff>0</xdr:rowOff>
    </xdr:to>
    <xdr:sp macro="" textlink="">
      <xdr:nvSpPr>
        <xdr:cNvPr id="4553" name="Text Box 1"/>
        <xdr:cNvSpPr txBox="1">
          <a:spLocks noChangeArrowheads="1"/>
        </xdr:cNvSpPr>
      </xdr:nvSpPr>
      <xdr:spPr bwMode="auto">
        <a:xfrm>
          <a:off x="9734550" y="64484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38100</xdr:colOff>
      <xdr:row>31</xdr:row>
      <xdr:rowOff>142875</xdr:rowOff>
    </xdr:from>
    <xdr:to>
      <xdr:col>19</xdr:col>
      <xdr:colOff>38100</xdr:colOff>
      <xdr:row>31</xdr:row>
      <xdr:rowOff>276225</xdr:rowOff>
    </xdr:to>
    <xdr:sp macro="" textlink="">
      <xdr:nvSpPr>
        <xdr:cNvPr id="4554" name="Text Box 1"/>
        <xdr:cNvSpPr txBox="1">
          <a:spLocks noChangeArrowheads="1"/>
        </xdr:cNvSpPr>
      </xdr:nvSpPr>
      <xdr:spPr bwMode="auto">
        <a:xfrm>
          <a:off x="9772650" y="60960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400050</xdr:colOff>
      <xdr:row>3</xdr:row>
      <xdr:rowOff>9525</xdr:rowOff>
    </xdr:from>
    <xdr:to>
      <xdr:col>20</xdr:col>
      <xdr:colOff>400050</xdr:colOff>
      <xdr:row>6</xdr:row>
      <xdr:rowOff>209550</xdr:rowOff>
    </xdr:to>
    <xdr:sp macro="" textlink="">
      <xdr:nvSpPr>
        <xdr:cNvPr id="4557" name="Line 147"/>
        <xdr:cNvSpPr>
          <a:spLocks noChangeShapeType="1"/>
        </xdr:cNvSpPr>
      </xdr:nvSpPr>
      <xdr:spPr bwMode="auto">
        <a:xfrm>
          <a:off x="10429875" y="561975"/>
          <a:ext cx="0" cy="8763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20</xdr:col>
      <xdr:colOff>361950</xdr:colOff>
      <xdr:row>18</xdr:row>
      <xdr:rowOff>190500</xdr:rowOff>
    </xdr:from>
    <xdr:to>
      <xdr:col>20</xdr:col>
      <xdr:colOff>361950</xdr:colOff>
      <xdr:row>22</xdr:row>
      <xdr:rowOff>85725</xdr:rowOff>
    </xdr:to>
    <xdr:sp macro="" textlink="">
      <xdr:nvSpPr>
        <xdr:cNvPr id="4558" name="Line 150"/>
        <xdr:cNvSpPr>
          <a:spLocks noChangeShapeType="1"/>
        </xdr:cNvSpPr>
      </xdr:nvSpPr>
      <xdr:spPr bwMode="auto">
        <a:xfrm>
          <a:off x="10391775" y="3133725"/>
          <a:ext cx="0" cy="8477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21</xdr:col>
      <xdr:colOff>247650</xdr:colOff>
      <xdr:row>23</xdr:row>
      <xdr:rowOff>28575</xdr:rowOff>
    </xdr:from>
    <xdr:to>
      <xdr:col>21</xdr:col>
      <xdr:colOff>247650</xdr:colOff>
      <xdr:row>27</xdr:row>
      <xdr:rowOff>38100</xdr:rowOff>
    </xdr:to>
    <xdr:sp macro="" textlink="">
      <xdr:nvSpPr>
        <xdr:cNvPr id="4559" name="Line 151"/>
        <xdr:cNvSpPr>
          <a:spLocks noChangeShapeType="1"/>
        </xdr:cNvSpPr>
      </xdr:nvSpPr>
      <xdr:spPr bwMode="auto">
        <a:xfrm>
          <a:off x="10887075" y="4152900"/>
          <a:ext cx="0" cy="9239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20</xdr:col>
      <xdr:colOff>276225</xdr:colOff>
      <xdr:row>18</xdr:row>
      <xdr:rowOff>85725</xdr:rowOff>
    </xdr:from>
    <xdr:to>
      <xdr:col>20</xdr:col>
      <xdr:colOff>276225</xdr:colOff>
      <xdr:row>25</xdr:row>
      <xdr:rowOff>28575</xdr:rowOff>
    </xdr:to>
    <xdr:sp macro="" textlink="">
      <xdr:nvSpPr>
        <xdr:cNvPr id="4560" name="Line 152"/>
        <xdr:cNvSpPr>
          <a:spLocks noChangeShapeType="1"/>
        </xdr:cNvSpPr>
      </xdr:nvSpPr>
      <xdr:spPr bwMode="auto">
        <a:xfrm>
          <a:off x="10306050" y="3028950"/>
          <a:ext cx="0" cy="158115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20</xdr:col>
      <xdr:colOff>495300</xdr:colOff>
      <xdr:row>22</xdr:row>
      <xdr:rowOff>200025</xdr:rowOff>
    </xdr:from>
    <xdr:to>
      <xdr:col>20</xdr:col>
      <xdr:colOff>495300</xdr:colOff>
      <xdr:row>27</xdr:row>
      <xdr:rowOff>133350</xdr:rowOff>
    </xdr:to>
    <xdr:sp macro="" textlink="">
      <xdr:nvSpPr>
        <xdr:cNvPr id="4561" name="Line 154"/>
        <xdr:cNvSpPr>
          <a:spLocks noChangeShapeType="1"/>
        </xdr:cNvSpPr>
      </xdr:nvSpPr>
      <xdr:spPr bwMode="auto">
        <a:xfrm>
          <a:off x="10525125" y="4095750"/>
          <a:ext cx="0" cy="10763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18</xdr:col>
      <xdr:colOff>9525</xdr:colOff>
      <xdr:row>0</xdr:row>
      <xdr:rowOff>66675</xdr:rowOff>
    </xdr:from>
    <xdr:to>
      <xdr:col>19</xdr:col>
      <xdr:colOff>285750</xdr:colOff>
      <xdr:row>21</xdr:row>
      <xdr:rowOff>175949</xdr:rowOff>
    </xdr:to>
    <xdr:grpSp>
      <xdr:nvGrpSpPr>
        <xdr:cNvPr id="14" name="Group 13"/>
        <xdr:cNvGrpSpPr/>
      </xdr:nvGrpSpPr>
      <xdr:grpSpPr>
        <a:xfrm>
          <a:off x="9677400" y="66675"/>
          <a:ext cx="333375" cy="4166924"/>
          <a:chOff x="9648825" y="57150"/>
          <a:chExt cx="333375" cy="4166924"/>
        </a:xfrm>
      </xdr:grpSpPr>
      <xdr:grpSp>
        <xdr:nvGrpSpPr>
          <xdr:cNvPr id="16" name="Group 14"/>
          <xdr:cNvGrpSpPr/>
        </xdr:nvGrpSpPr>
        <xdr:grpSpPr>
          <a:xfrm>
            <a:off x="9648825" y="57150"/>
            <a:ext cx="333375" cy="433390"/>
            <a:chOff x="9629775" y="161925"/>
            <a:chExt cx="333375" cy="433390"/>
          </a:xfrm>
        </xdr:grpSpPr>
        <xdr:sp macro="" textlink="">
          <xdr:nvSpPr>
            <xdr:cNvPr id="18" name="Flowchart: Delay 17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92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725025" y="504825"/>
            <a:ext cx="255104" cy="371924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สถิติรายได้และรายจ่ายของครัวเรือน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29</xdr:row>
      <xdr:rowOff>76200</xdr:rowOff>
    </xdr:from>
    <xdr:to>
      <xdr:col>15</xdr:col>
      <xdr:colOff>0</xdr:colOff>
      <xdr:row>30</xdr:row>
      <xdr:rowOff>0</xdr:rowOff>
    </xdr:to>
    <xdr:sp macro="" textlink="">
      <xdr:nvSpPr>
        <xdr:cNvPr id="18951" name="Text Box 1"/>
        <xdr:cNvSpPr txBox="1">
          <a:spLocks noChangeArrowheads="1"/>
        </xdr:cNvSpPr>
      </xdr:nvSpPr>
      <xdr:spPr bwMode="auto">
        <a:xfrm>
          <a:off x="9677400" y="60960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352425</xdr:colOff>
      <xdr:row>5</xdr:row>
      <xdr:rowOff>152400</xdr:rowOff>
    </xdr:from>
    <xdr:to>
      <xdr:col>9</xdr:col>
      <xdr:colOff>400050</xdr:colOff>
      <xdr:row>5</xdr:row>
      <xdr:rowOff>152400</xdr:rowOff>
    </xdr:to>
    <xdr:sp macro="" textlink="">
      <xdr:nvSpPr>
        <xdr:cNvPr id="18952" name="Line 8"/>
        <xdr:cNvSpPr>
          <a:spLocks noChangeShapeType="1"/>
        </xdr:cNvSpPr>
      </xdr:nvSpPr>
      <xdr:spPr bwMode="auto">
        <a:xfrm>
          <a:off x="6743700" y="1085850"/>
          <a:ext cx="4762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169" name="Text Box 1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170" name="Text Box 2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171" name="Text Box 3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172" name="Text Box 4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13</xdr:col>
      <xdr:colOff>1876425</xdr:colOff>
      <xdr:row>7</xdr:row>
      <xdr:rowOff>76200</xdr:rowOff>
    </xdr:from>
    <xdr:to>
      <xdr:col>13</xdr:col>
      <xdr:colOff>1876425</xdr:colOff>
      <xdr:row>7</xdr:row>
      <xdr:rowOff>76200</xdr:rowOff>
    </xdr:to>
    <xdr:sp macro="" textlink="">
      <xdr:nvSpPr>
        <xdr:cNvPr id="18957" name="Text Box 5"/>
        <xdr:cNvSpPr txBox="1">
          <a:spLocks noChangeArrowheads="1"/>
        </xdr:cNvSpPr>
      </xdr:nvSpPr>
      <xdr:spPr bwMode="auto">
        <a:xfrm>
          <a:off x="9544050" y="1390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174" name="Text Box 6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175" name="Text Box 7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176" name="Text Box 8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177" name="Text Box 9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76200</xdr:rowOff>
    </xdr:to>
    <xdr:sp macro="" textlink="">
      <xdr:nvSpPr>
        <xdr:cNvPr id="7178" name="Text Box 10"/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76200</xdr:rowOff>
    </xdr:to>
    <xdr:sp macro="" textlink="">
      <xdr:nvSpPr>
        <xdr:cNvPr id="7179" name="Text Box 11"/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76200</xdr:rowOff>
    </xdr:to>
    <xdr:sp macro="" textlink="">
      <xdr:nvSpPr>
        <xdr:cNvPr id="7180" name="Text Box 12"/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14</xdr:col>
      <xdr:colOff>123825</xdr:colOff>
      <xdr:row>7</xdr:row>
      <xdr:rowOff>76200</xdr:rowOff>
    </xdr:from>
    <xdr:to>
      <xdr:col>14</xdr:col>
      <xdr:colOff>123825</xdr:colOff>
      <xdr:row>7</xdr:row>
      <xdr:rowOff>76200</xdr:rowOff>
    </xdr:to>
    <xdr:sp macro="" textlink="">
      <xdr:nvSpPr>
        <xdr:cNvPr id="7181" name="Text Box 13"/>
        <xdr:cNvSpPr txBox="1">
          <a:spLocks noChangeArrowheads="1"/>
        </xdr:cNvSpPr>
      </xdr:nvSpPr>
      <xdr:spPr bwMode="auto">
        <a:xfrm>
          <a:off x="9639300" y="1685925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  <xdr:twoCellAnchor>
    <xdr:from>
      <xdr:col>14</xdr:col>
      <xdr:colOff>0</xdr:colOff>
      <xdr:row>11</xdr:row>
      <xdr:rowOff>47625</xdr:rowOff>
    </xdr:from>
    <xdr:to>
      <xdr:col>15</xdr:col>
      <xdr:colOff>313457</xdr:colOff>
      <xdr:row>31</xdr:row>
      <xdr:rowOff>154135</xdr:rowOff>
    </xdr:to>
    <xdr:grpSp>
      <xdr:nvGrpSpPr>
        <xdr:cNvPr id="22" name="Group 21"/>
        <xdr:cNvGrpSpPr/>
      </xdr:nvGrpSpPr>
      <xdr:grpSpPr>
        <a:xfrm>
          <a:off x="9544050" y="2324100"/>
          <a:ext cx="446807" cy="4297510"/>
          <a:chOff x="9473048" y="2034883"/>
          <a:chExt cx="446807" cy="4297510"/>
        </a:xfrm>
      </xdr:grpSpPr>
      <xdr:grpSp>
        <xdr:nvGrpSpPr>
          <xdr:cNvPr id="23" name="Group 19"/>
          <xdr:cNvGrpSpPr/>
        </xdr:nvGrpSpPr>
        <xdr:grpSpPr>
          <a:xfrm>
            <a:off x="9576955" y="5922818"/>
            <a:ext cx="342900" cy="409575"/>
            <a:chOff x="9544050" y="6057900"/>
            <a:chExt cx="342900" cy="409575"/>
          </a:xfrm>
        </xdr:grpSpPr>
        <xdr:sp macro="" textlink="">
          <xdr:nvSpPr>
            <xdr:cNvPr id="25" name="Flowchart: Delay 24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6" name="TextBox 25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93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24" name="Text Box 6"/>
          <xdr:cNvSpPr txBox="1">
            <a:spLocks noChangeArrowheads="1"/>
          </xdr:cNvSpPr>
        </xdr:nvSpPr>
        <xdr:spPr bwMode="auto">
          <a:xfrm>
            <a:off x="9473048" y="2034883"/>
            <a:ext cx="397420" cy="384586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Household Income and Expenditure Statistics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30</xdr:row>
      <xdr:rowOff>76200</xdr:rowOff>
    </xdr:from>
    <xdr:to>
      <xdr:col>15</xdr:col>
      <xdr:colOff>0</xdr:colOff>
      <xdr:row>31</xdr:row>
      <xdr:rowOff>0</xdr:rowOff>
    </xdr:to>
    <xdr:sp macro="" textlink="">
      <xdr:nvSpPr>
        <xdr:cNvPr id="19637" name="Text Box 1"/>
        <xdr:cNvSpPr txBox="1">
          <a:spLocks noChangeArrowheads="1"/>
        </xdr:cNvSpPr>
      </xdr:nvSpPr>
      <xdr:spPr bwMode="auto">
        <a:xfrm>
          <a:off x="9744075" y="61436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352425</xdr:colOff>
      <xdr:row>5</xdr:row>
      <xdr:rowOff>152400</xdr:rowOff>
    </xdr:from>
    <xdr:to>
      <xdr:col>9</xdr:col>
      <xdr:colOff>400050</xdr:colOff>
      <xdr:row>5</xdr:row>
      <xdr:rowOff>152400</xdr:rowOff>
    </xdr:to>
    <xdr:sp macro="" textlink="">
      <xdr:nvSpPr>
        <xdr:cNvPr id="19638" name="Line 8"/>
        <xdr:cNvSpPr>
          <a:spLocks noChangeShapeType="1"/>
        </xdr:cNvSpPr>
      </xdr:nvSpPr>
      <xdr:spPr bwMode="auto">
        <a:xfrm>
          <a:off x="6553200" y="1085850"/>
          <a:ext cx="4762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33</xdr:col>
      <xdr:colOff>95250</xdr:colOff>
      <xdr:row>4</xdr:row>
      <xdr:rowOff>0</xdr:rowOff>
    </xdr:from>
    <xdr:to>
      <xdr:col>33</xdr:col>
      <xdr:colOff>95250</xdr:colOff>
      <xdr:row>32</xdr:row>
      <xdr:rowOff>190500</xdr:rowOff>
    </xdr:to>
    <xdr:cxnSp macro="">
      <xdr:nvCxnSpPr>
        <xdr:cNvPr id="19640" name="Straight Connector 12"/>
        <xdr:cNvCxnSpPr>
          <a:cxnSpLocks noChangeShapeType="1"/>
        </xdr:cNvCxnSpPr>
      </xdr:nvCxnSpPr>
      <xdr:spPr bwMode="auto">
        <a:xfrm rot="5400000">
          <a:off x="17497425" y="3724275"/>
          <a:ext cx="5962650" cy="0"/>
        </a:xfrm>
        <a:prstGeom prst="line">
          <a:avLst/>
        </a:prstGeom>
        <a:noFill/>
        <a:ln w="88900" cmpd="tri" algn="ctr">
          <a:solidFill>
            <a:srgbClr val="7F7F7F"/>
          </a:solidFill>
          <a:round/>
          <a:headEnd/>
          <a:tailEnd/>
        </a:ln>
      </xdr:spPr>
    </xdr:cxnSp>
    <xdr:clientData/>
  </xdr:twoCellAnchor>
  <xdr:twoCellAnchor>
    <xdr:from>
      <xdr:col>14</xdr:col>
      <xdr:colOff>28575</xdr:colOff>
      <xdr:row>0</xdr:row>
      <xdr:rowOff>57150</xdr:rowOff>
    </xdr:from>
    <xdr:to>
      <xdr:col>15</xdr:col>
      <xdr:colOff>228600</xdr:colOff>
      <xdr:row>20</xdr:row>
      <xdr:rowOff>61649</xdr:rowOff>
    </xdr:to>
    <xdr:grpSp>
      <xdr:nvGrpSpPr>
        <xdr:cNvPr id="16" name="Group 15"/>
        <xdr:cNvGrpSpPr/>
      </xdr:nvGrpSpPr>
      <xdr:grpSpPr>
        <a:xfrm>
          <a:off x="9639300" y="57150"/>
          <a:ext cx="333375" cy="4166924"/>
          <a:chOff x="9648825" y="57150"/>
          <a:chExt cx="333375" cy="4166924"/>
        </a:xfrm>
      </xdr:grpSpPr>
      <xdr:grpSp>
        <xdr:nvGrpSpPr>
          <xdr:cNvPr id="17" name="Group 14"/>
          <xdr:cNvGrpSpPr/>
        </xdr:nvGrpSpPr>
        <xdr:grpSpPr>
          <a:xfrm>
            <a:off x="9648825" y="57150"/>
            <a:ext cx="333375" cy="433390"/>
            <a:chOff x="9629775" y="161925"/>
            <a:chExt cx="333375" cy="433390"/>
          </a:xfrm>
        </xdr:grpSpPr>
        <xdr:sp macro="" textlink="">
          <xdr:nvSpPr>
            <xdr:cNvPr id="19" name="Flowchart: Delay 18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0" name="TextBox 19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94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8" name="Text Box 6"/>
          <xdr:cNvSpPr txBox="1">
            <a:spLocks noChangeArrowheads="1"/>
          </xdr:cNvSpPr>
        </xdr:nvSpPr>
        <xdr:spPr bwMode="auto">
          <a:xfrm>
            <a:off x="9725025" y="504825"/>
            <a:ext cx="255104" cy="371924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สถิติรายได้และรายจ่ายของครัวเรือน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28</xdr:row>
      <xdr:rowOff>76200</xdr:rowOff>
    </xdr:from>
    <xdr:to>
      <xdr:col>19</xdr:col>
      <xdr:colOff>0</xdr:colOff>
      <xdr:row>29</xdr:row>
      <xdr:rowOff>0</xdr:rowOff>
    </xdr:to>
    <xdr:sp macro="" textlink="">
      <xdr:nvSpPr>
        <xdr:cNvPr id="13585" name="Text Box 1"/>
        <xdr:cNvSpPr txBox="1">
          <a:spLocks noChangeArrowheads="1"/>
        </xdr:cNvSpPr>
      </xdr:nvSpPr>
      <xdr:spPr bwMode="auto">
        <a:xfrm>
          <a:off x="9686925" y="6229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19050</xdr:colOff>
      <xdr:row>26</xdr:row>
      <xdr:rowOff>0</xdr:rowOff>
    </xdr:from>
    <xdr:to>
      <xdr:col>20</xdr:col>
      <xdr:colOff>19050</xdr:colOff>
      <xdr:row>28</xdr:row>
      <xdr:rowOff>0</xdr:rowOff>
    </xdr:to>
    <xdr:sp macro="" textlink="">
      <xdr:nvSpPr>
        <xdr:cNvPr id="13317" name="Text Box 8"/>
        <xdr:cNvSpPr txBox="1">
          <a:spLocks noChangeArrowheads="1"/>
        </xdr:cNvSpPr>
      </xdr:nvSpPr>
      <xdr:spPr bwMode="auto">
        <a:xfrm>
          <a:off x="9801225" y="6286500"/>
          <a:ext cx="2762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1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สถิติรายได้และรายจ่ายของครัวเรือน</a:t>
          </a:r>
        </a:p>
      </xdr:txBody>
    </xdr:sp>
    <xdr:clientData/>
  </xdr:twoCellAnchor>
  <xdr:twoCellAnchor>
    <xdr:from>
      <xdr:col>17</xdr:col>
      <xdr:colOff>1228725</xdr:colOff>
      <xdr:row>10</xdr:row>
      <xdr:rowOff>57150</xdr:rowOff>
    </xdr:from>
    <xdr:to>
      <xdr:col>19</xdr:col>
      <xdr:colOff>246782</xdr:colOff>
      <xdr:row>29</xdr:row>
      <xdr:rowOff>201760</xdr:rowOff>
    </xdr:to>
    <xdr:grpSp>
      <xdr:nvGrpSpPr>
        <xdr:cNvPr id="9" name="Group 8"/>
        <xdr:cNvGrpSpPr/>
      </xdr:nvGrpSpPr>
      <xdr:grpSpPr>
        <a:xfrm>
          <a:off x="9324975" y="2190750"/>
          <a:ext cx="446807" cy="4297510"/>
          <a:chOff x="9473048" y="2034883"/>
          <a:chExt cx="446807" cy="4297510"/>
        </a:xfrm>
      </xdr:grpSpPr>
      <xdr:grpSp>
        <xdr:nvGrpSpPr>
          <xdr:cNvPr id="10" name="Group 19"/>
          <xdr:cNvGrpSpPr/>
        </xdr:nvGrpSpPr>
        <xdr:grpSpPr>
          <a:xfrm>
            <a:off x="9576955" y="5922818"/>
            <a:ext cx="342900" cy="409575"/>
            <a:chOff x="9544050" y="6057900"/>
            <a:chExt cx="342900" cy="409575"/>
          </a:xfrm>
        </xdr:grpSpPr>
        <xdr:sp macro="" textlink="">
          <xdr:nvSpPr>
            <xdr:cNvPr id="13" name="Flowchart: Delay 12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95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73048" y="2034883"/>
            <a:ext cx="397420" cy="384586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Household Income and Expenditure Statistics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33</xdr:row>
      <xdr:rowOff>76200</xdr:rowOff>
    </xdr:from>
    <xdr:to>
      <xdr:col>18</xdr:col>
      <xdr:colOff>0</xdr:colOff>
      <xdr:row>34</xdr:row>
      <xdr:rowOff>9525</xdr:rowOff>
    </xdr:to>
    <xdr:sp macro="" textlink="">
      <xdr:nvSpPr>
        <xdr:cNvPr id="15626" name="Text Box 1"/>
        <xdr:cNvSpPr txBox="1">
          <a:spLocks noChangeArrowheads="1"/>
        </xdr:cNvSpPr>
      </xdr:nvSpPr>
      <xdr:spPr bwMode="auto">
        <a:xfrm>
          <a:off x="9753600" y="64293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0</xdr:colOff>
      <xdr:row>34</xdr:row>
      <xdr:rowOff>190500</xdr:rowOff>
    </xdr:from>
    <xdr:to>
      <xdr:col>19</xdr:col>
      <xdr:colOff>0</xdr:colOff>
      <xdr:row>35</xdr:row>
      <xdr:rowOff>57150</xdr:rowOff>
    </xdr:to>
    <xdr:sp macro="" textlink="">
      <xdr:nvSpPr>
        <xdr:cNvPr id="15627" name="Text Box 1"/>
        <xdr:cNvSpPr txBox="1">
          <a:spLocks noChangeArrowheads="1"/>
        </xdr:cNvSpPr>
      </xdr:nvSpPr>
      <xdr:spPr bwMode="auto">
        <a:xfrm>
          <a:off x="10020300" y="6781800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0</xdr:colOff>
      <xdr:row>0</xdr:row>
      <xdr:rowOff>76200</xdr:rowOff>
    </xdr:from>
    <xdr:to>
      <xdr:col>18</xdr:col>
      <xdr:colOff>276225</xdr:colOff>
      <xdr:row>20</xdr:row>
      <xdr:rowOff>233099</xdr:rowOff>
    </xdr:to>
    <xdr:grpSp>
      <xdr:nvGrpSpPr>
        <xdr:cNvPr id="9" name="Group 8"/>
        <xdr:cNvGrpSpPr/>
      </xdr:nvGrpSpPr>
      <xdr:grpSpPr>
        <a:xfrm>
          <a:off x="9658350" y="76200"/>
          <a:ext cx="333375" cy="4166924"/>
          <a:chOff x="9648825" y="57150"/>
          <a:chExt cx="333375" cy="4166924"/>
        </a:xfrm>
      </xdr:grpSpPr>
      <xdr:grpSp>
        <xdr:nvGrpSpPr>
          <xdr:cNvPr id="10" name="Group 14"/>
          <xdr:cNvGrpSpPr/>
        </xdr:nvGrpSpPr>
        <xdr:grpSpPr>
          <a:xfrm>
            <a:off x="9648825" y="57150"/>
            <a:ext cx="333375" cy="433390"/>
            <a:chOff x="9629775" y="161925"/>
            <a:chExt cx="333375" cy="433390"/>
          </a:xfrm>
        </xdr:grpSpPr>
        <xdr:sp macro="" textlink="">
          <xdr:nvSpPr>
            <xdr:cNvPr id="13" name="Flowchart: Delay 12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96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725025" y="504825"/>
            <a:ext cx="255104" cy="371924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สถิติรายได้และรายจ่ายของครัวเรือน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33"/>
  <sheetViews>
    <sheetView showGridLines="0" view="pageBreakPreview" zoomScaleNormal="80" zoomScaleSheetLayoutView="100" workbookViewId="0">
      <selection activeCell="D25" sqref="D25"/>
    </sheetView>
  </sheetViews>
  <sheetFormatPr defaultRowHeight="18.75" x14ac:dyDescent="0.3"/>
  <cols>
    <col min="1" max="1" width="1.7109375" style="3" customWidth="1"/>
    <col min="2" max="2" width="6.28515625" style="3" customWidth="1"/>
    <col min="3" max="3" width="4.140625" style="3" customWidth="1"/>
    <col min="4" max="4" width="22.7109375" style="3" customWidth="1"/>
    <col min="5" max="5" width="18.28515625" style="3" customWidth="1"/>
    <col min="6" max="6" width="16.140625" style="3" customWidth="1"/>
    <col min="7" max="7" width="18.85546875" style="3" customWidth="1"/>
    <col min="8" max="8" width="18.140625" style="3" customWidth="1"/>
    <col min="9" max="9" width="1.42578125" style="3" customWidth="1"/>
    <col min="10" max="10" width="33.7109375" style="3" customWidth="1"/>
    <col min="11" max="11" width="1.85546875" style="32" customWidth="1"/>
    <col min="12" max="12" width="4.85546875" style="32" customWidth="1"/>
    <col min="13" max="16384" width="9.140625" style="32"/>
  </cols>
  <sheetData>
    <row r="1" spans="1:17" s="4" customFormat="1" x14ac:dyDescent="0.3">
      <c r="A1" s="1"/>
      <c r="B1" s="1" t="s">
        <v>0</v>
      </c>
      <c r="C1" s="2">
        <v>8.1</v>
      </c>
      <c r="D1" s="1" t="s">
        <v>251</v>
      </c>
      <c r="E1" s="1"/>
      <c r="F1" s="1"/>
      <c r="G1" s="1"/>
      <c r="H1" s="1"/>
      <c r="I1" s="1"/>
      <c r="J1" s="3"/>
    </row>
    <row r="2" spans="1:17" s="7" customFormat="1" x14ac:dyDescent="0.3">
      <c r="A2" s="5"/>
      <c r="B2" s="1" t="s">
        <v>147</v>
      </c>
      <c r="C2" s="2">
        <v>8.1</v>
      </c>
      <c r="D2" s="1" t="s">
        <v>252</v>
      </c>
      <c r="E2" s="5"/>
      <c r="F2" s="5"/>
      <c r="G2" s="5"/>
      <c r="H2" s="5"/>
      <c r="I2" s="5"/>
      <c r="J2" s="6"/>
    </row>
    <row r="3" spans="1:17" s="7" customFormat="1" ht="12.75" customHeight="1" x14ac:dyDescent="0.3">
      <c r="A3" s="5"/>
      <c r="B3" s="5"/>
      <c r="C3" s="8"/>
      <c r="D3" s="5"/>
      <c r="E3" s="5"/>
      <c r="F3" s="5"/>
      <c r="G3" s="5"/>
      <c r="H3" s="5"/>
      <c r="I3" s="5"/>
      <c r="J3" s="9"/>
    </row>
    <row r="4" spans="1:17" s="11" customFormat="1" ht="19.5" customHeight="1" x14ac:dyDescent="0.25">
      <c r="A4" s="147" t="s">
        <v>20</v>
      </c>
      <c r="B4" s="147"/>
      <c r="C4" s="147"/>
      <c r="D4" s="147"/>
      <c r="E4" s="10"/>
      <c r="F4" s="10"/>
      <c r="G4" s="10" t="s">
        <v>25</v>
      </c>
      <c r="H4" s="10" t="s">
        <v>146</v>
      </c>
      <c r="I4" s="150" t="s">
        <v>158</v>
      </c>
      <c r="J4" s="147"/>
    </row>
    <row r="5" spans="1:17" s="11" customFormat="1" ht="16.5" customHeight="1" x14ac:dyDescent="0.25">
      <c r="A5" s="148"/>
      <c r="B5" s="148"/>
      <c r="C5" s="148"/>
      <c r="D5" s="148"/>
      <c r="E5" s="12"/>
      <c r="F5" s="12" t="s">
        <v>23</v>
      </c>
      <c r="G5" s="12" t="s">
        <v>26</v>
      </c>
      <c r="H5" s="12" t="s">
        <v>27</v>
      </c>
      <c r="I5" s="151"/>
      <c r="J5" s="148"/>
    </row>
    <row r="6" spans="1:17" s="11" customFormat="1" ht="16.5" customHeight="1" x14ac:dyDescent="0.25">
      <c r="A6" s="148"/>
      <c r="B6" s="148"/>
      <c r="C6" s="148"/>
      <c r="D6" s="148"/>
      <c r="E6" s="12" t="s">
        <v>21</v>
      </c>
      <c r="F6" s="12" t="s">
        <v>22</v>
      </c>
      <c r="G6" s="12" t="s">
        <v>46</v>
      </c>
      <c r="H6" s="12" t="s">
        <v>169</v>
      </c>
      <c r="I6" s="151"/>
      <c r="J6" s="148"/>
    </row>
    <row r="7" spans="1:17" s="11" customFormat="1" ht="16.5" customHeight="1" x14ac:dyDescent="0.25">
      <c r="A7" s="149"/>
      <c r="B7" s="149"/>
      <c r="C7" s="149"/>
      <c r="D7" s="149"/>
      <c r="E7" s="13" t="s">
        <v>45</v>
      </c>
      <c r="F7" s="13" t="s">
        <v>205</v>
      </c>
      <c r="G7" s="13" t="s">
        <v>24</v>
      </c>
      <c r="H7" s="13" t="s">
        <v>28</v>
      </c>
      <c r="I7" s="152"/>
      <c r="J7" s="149"/>
    </row>
    <row r="8" spans="1:17" s="14" customFormat="1" ht="25.5" customHeight="1" x14ac:dyDescent="0.3">
      <c r="A8" s="153" t="s">
        <v>47</v>
      </c>
      <c r="B8" s="153"/>
      <c r="C8" s="153"/>
      <c r="D8" s="154"/>
      <c r="E8" s="105">
        <v>24380.1</v>
      </c>
      <c r="F8" s="106">
        <v>16045.66</v>
      </c>
      <c r="G8" s="106">
        <v>195122.11</v>
      </c>
      <c r="H8" s="107">
        <f t="shared" ref="H8" si="0">(F8/E8)*100</f>
        <v>65.814578283107949</v>
      </c>
      <c r="I8" s="155" t="s">
        <v>73</v>
      </c>
      <c r="J8" s="153"/>
    </row>
    <row r="9" spans="1:17" s="17" customFormat="1" ht="5.25" customHeight="1" x14ac:dyDescent="0.3">
      <c r="A9" s="15"/>
      <c r="B9" s="15"/>
      <c r="C9" s="15"/>
      <c r="D9" s="15"/>
      <c r="E9" s="16"/>
      <c r="F9" s="16"/>
      <c r="G9" s="16"/>
      <c r="H9" s="100"/>
      <c r="I9" s="16"/>
      <c r="J9" s="15"/>
    </row>
    <row r="10" spans="1:17" s="14" customFormat="1" ht="21.75" customHeight="1" x14ac:dyDescent="0.3">
      <c r="A10" s="18" t="s">
        <v>29</v>
      </c>
      <c r="B10" s="19"/>
      <c r="C10" s="19"/>
      <c r="D10" s="19"/>
      <c r="E10" s="125"/>
      <c r="F10" s="16"/>
      <c r="G10" s="16"/>
      <c r="H10" s="100"/>
      <c r="I10" s="20" t="s">
        <v>49</v>
      </c>
      <c r="J10" s="18"/>
    </row>
    <row r="11" spans="1:17" s="24" customFormat="1" ht="18.75" customHeight="1" x14ac:dyDescent="0.4">
      <c r="A11" s="21"/>
      <c r="B11" s="22" t="s">
        <v>48</v>
      </c>
      <c r="C11" s="21"/>
      <c r="D11" s="21"/>
      <c r="E11" s="103">
        <v>17418.8</v>
      </c>
      <c r="F11" s="104">
        <v>13585.33</v>
      </c>
      <c r="G11" s="104">
        <v>147492.21</v>
      </c>
      <c r="H11" s="99">
        <f>(F11/E11)*100</f>
        <v>77.992341607917879</v>
      </c>
      <c r="I11" s="23"/>
      <c r="J11" s="22" t="s">
        <v>33</v>
      </c>
      <c r="Q11" s="98"/>
    </row>
    <row r="12" spans="1:17" s="24" customFormat="1" ht="18.75" customHeight="1" x14ac:dyDescent="0.4">
      <c r="A12" s="21"/>
      <c r="B12" s="22" t="s">
        <v>156</v>
      </c>
      <c r="C12" s="21"/>
      <c r="D12" s="21"/>
      <c r="E12" s="104">
        <v>13573.8</v>
      </c>
      <c r="F12" s="104">
        <v>10754.11</v>
      </c>
      <c r="G12" s="104">
        <v>148371.53</v>
      </c>
      <c r="H12" s="99">
        <f t="shared" ref="H12:H28" si="1">(F12/E12)*100</f>
        <v>79.226966656352687</v>
      </c>
      <c r="I12" s="23"/>
      <c r="J12" s="22" t="s">
        <v>157</v>
      </c>
      <c r="Q12" s="98"/>
    </row>
    <row r="13" spans="1:17" s="24" customFormat="1" ht="18.75" customHeight="1" x14ac:dyDescent="0.4">
      <c r="A13" s="21"/>
      <c r="B13" s="22" t="s">
        <v>149</v>
      </c>
      <c r="C13" s="21"/>
      <c r="D13" s="21"/>
      <c r="E13" s="104">
        <v>25431.3</v>
      </c>
      <c r="F13" s="104">
        <v>20203.490000000002</v>
      </c>
      <c r="G13" s="104">
        <v>310710.61</v>
      </c>
      <c r="H13" s="99">
        <f t="shared" si="1"/>
        <v>79.443402421425574</v>
      </c>
      <c r="I13" s="23"/>
      <c r="J13" s="22" t="s">
        <v>148</v>
      </c>
      <c r="Q13" s="98"/>
    </row>
    <row r="14" spans="1:17" s="24" customFormat="1" ht="6" customHeight="1" x14ac:dyDescent="0.3">
      <c r="A14" s="21"/>
      <c r="B14" s="22"/>
      <c r="C14" s="21"/>
      <c r="D14" s="21"/>
      <c r="E14" s="101"/>
      <c r="F14" s="101"/>
      <c r="G14" s="101"/>
      <c r="H14" s="99"/>
      <c r="I14" s="23"/>
      <c r="J14" s="22"/>
    </row>
    <row r="15" spans="1:17" s="14" customFormat="1" ht="18" customHeight="1" x14ac:dyDescent="0.3">
      <c r="B15" s="18"/>
      <c r="C15" s="19"/>
      <c r="D15" s="19"/>
      <c r="E15" s="102"/>
      <c r="F15" s="102"/>
      <c r="G15" s="102"/>
      <c r="H15" s="99"/>
      <c r="I15" s="20" t="s">
        <v>238</v>
      </c>
      <c r="J15" s="18"/>
    </row>
    <row r="16" spans="1:17" s="14" customFormat="1" ht="18.75" customHeight="1" x14ac:dyDescent="0.4">
      <c r="A16" s="18" t="s">
        <v>191</v>
      </c>
      <c r="B16" s="18"/>
      <c r="C16" s="19"/>
      <c r="D16" s="19"/>
      <c r="E16" s="104">
        <v>30682.1</v>
      </c>
      <c r="F16" s="104">
        <v>17368.68</v>
      </c>
      <c r="G16" s="104">
        <v>192995.20000000001</v>
      </c>
      <c r="H16" s="99">
        <f t="shared" si="1"/>
        <v>56.608511151453136</v>
      </c>
      <c r="I16" s="20"/>
      <c r="J16" s="18"/>
    </row>
    <row r="17" spans="1:10" s="24" customFormat="1" ht="3" customHeight="1" x14ac:dyDescent="0.3">
      <c r="A17" s="21"/>
      <c r="B17" s="22"/>
      <c r="C17" s="21"/>
      <c r="D17" s="21"/>
      <c r="E17" s="101"/>
      <c r="F17" s="101"/>
      <c r="G17" s="101"/>
      <c r="H17" s="99"/>
      <c r="I17" s="23"/>
      <c r="J17" s="22"/>
    </row>
    <row r="18" spans="1:10" s="14" customFormat="1" ht="21.75" customHeight="1" x14ac:dyDescent="0.3">
      <c r="A18" s="18" t="s">
        <v>30</v>
      </c>
      <c r="B18" s="18"/>
      <c r="C18" s="19"/>
      <c r="D18" s="19"/>
      <c r="E18" s="124"/>
      <c r="F18" s="124"/>
      <c r="G18" s="124"/>
      <c r="H18" s="124"/>
      <c r="I18" s="20" t="s">
        <v>34</v>
      </c>
      <c r="J18" s="18"/>
    </row>
    <row r="19" spans="1:10" s="24" customFormat="1" ht="18.75" customHeight="1" x14ac:dyDescent="0.4">
      <c r="A19" s="21"/>
      <c r="B19" s="25" t="s">
        <v>193</v>
      </c>
      <c r="C19" s="21"/>
      <c r="D19" s="21"/>
      <c r="E19" s="104">
        <v>56355.44</v>
      </c>
      <c r="F19" s="104">
        <v>27071.599999999999</v>
      </c>
      <c r="G19" s="104">
        <v>696135.17</v>
      </c>
      <c r="H19" s="99">
        <f t="shared" si="1"/>
        <v>48.037243609490048</v>
      </c>
      <c r="I19" s="23"/>
      <c r="J19" s="22" t="s">
        <v>202</v>
      </c>
    </row>
    <row r="20" spans="1:10" s="24" customFormat="1" ht="18.75" customHeight="1" x14ac:dyDescent="0.3">
      <c r="A20" s="21"/>
      <c r="C20" s="21"/>
      <c r="D20" s="21"/>
      <c r="E20" s="101"/>
      <c r="F20" s="101"/>
      <c r="G20" s="101"/>
      <c r="H20" s="99"/>
      <c r="I20" s="23"/>
      <c r="J20" s="22" t="s">
        <v>199</v>
      </c>
    </row>
    <row r="21" spans="1:10" s="82" customFormat="1" ht="18.75" customHeight="1" x14ac:dyDescent="0.4">
      <c r="A21" s="81"/>
      <c r="B21" s="25" t="s">
        <v>194</v>
      </c>
      <c r="C21" s="81"/>
      <c r="D21" s="81"/>
      <c r="E21" s="104">
        <v>12697.14</v>
      </c>
      <c r="F21" s="104">
        <v>10189.66</v>
      </c>
      <c r="G21" s="104">
        <v>9969.7900000000009</v>
      </c>
      <c r="H21" s="99">
        <f t="shared" si="1"/>
        <v>80.251615718185349</v>
      </c>
      <c r="I21" s="23"/>
      <c r="J21" s="87" t="s">
        <v>198</v>
      </c>
    </row>
    <row r="22" spans="1:10" s="24" customFormat="1" ht="18.75" customHeight="1" x14ac:dyDescent="0.3">
      <c r="A22" s="21"/>
      <c r="C22" s="21"/>
      <c r="D22" s="21"/>
      <c r="E22" s="101"/>
      <c r="F22" s="101"/>
      <c r="G22" s="101"/>
      <c r="H22" s="99"/>
      <c r="I22" s="23"/>
      <c r="J22" s="22" t="s">
        <v>200</v>
      </c>
    </row>
    <row r="23" spans="1:10" s="82" customFormat="1" ht="18.75" customHeight="1" x14ac:dyDescent="0.4">
      <c r="A23" s="81"/>
      <c r="B23" s="25" t="s">
        <v>195</v>
      </c>
      <c r="C23" s="81"/>
      <c r="D23" s="81"/>
      <c r="E23" s="104">
        <v>12088.25</v>
      </c>
      <c r="F23" s="104">
        <v>9007.83</v>
      </c>
      <c r="G23" s="104">
        <v>46580.81</v>
      </c>
      <c r="H23" s="99">
        <f t="shared" si="1"/>
        <v>74.5172378135793</v>
      </c>
      <c r="I23" s="23"/>
      <c r="J23" s="87" t="s">
        <v>201</v>
      </c>
    </row>
    <row r="24" spans="1:10" s="24" customFormat="1" ht="18.75" customHeight="1" x14ac:dyDescent="0.4">
      <c r="A24" s="21"/>
      <c r="B24" s="25" t="s">
        <v>196</v>
      </c>
      <c r="C24" s="21"/>
      <c r="D24" s="21"/>
      <c r="E24" s="104">
        <v>24799.84</v>
      </c>
      <c r="F24" s="104">
        <v>18413.48</v>
      </c>
      <c r="G24" s="104">
        <v>112779.48</v>
      </c>
      <c r="H24" s="99">
        <f t="shared" si="1"/>
        <v>74.248382247627404</v>
      </c>
      <c r="I24" s="23"/>
      <c r="J24" s="22" t="s">
        <v>168</v>
      </c>
    </row>
    <row r="25" spans="1:10" s="24" customFormat="1" ht="18.75" customHeight="1" x14ac:dyDescent="0.4">
      <c r="A25" s="21"/>
      <c r="B25" s="22" t="s">
        <v>31</v>
      </c>
      <c r="C25" s="21"/>
      <c r="D25" s="21"/>
      <c r="E25" s="104">
        <v>17680.22</v>
      </c>
      <c r="F25" s="104">
        <v>12740.34</v>
      </c>
      <c r="G25" s="104">
        <v>117461.27</v>
      </c>
      <c r="H25" s="99">
        <f t="shared" si="1"/>
        <v>72.05984993399403</v>
      </c>
      <c r="I25" s="23"/>
      <c r="J25" s="22" t="s">
        <v>203</v>
      </c>
    </row>
    <row r="26" spans="1:10" s="82" customFormat="1" ht="18.75" customHeight="1" x14ac:dyDescent="0.3">
      <c r="A26" s="81"/>
      <c r="B26" s="87" t="s">
        <v>197</v>
      </c>
      <c r="C26" s="81"/>
      <c r="D26" s="81"/>
      <c r="E26" s="101"/>
      <c r="F26" s="101"/>
      <c r="G26" s="101"/>
      <c r="H26" s="99"/>
      <c r="I26" s="23"/>
      <c r="J26" s="87" t="s">
        <v>204</v>
      </c>
    </row>
    <row r="27" spans="1:10" s="24" customFormat="1" ht="6" customHeight="1" x14ac:dyDescent="0.3">
      <c r="A27" s="21"/>
      <c r="B27" s="22"/>
      <c r="C27" s="21"/>
      <c r="D27" s="21"/>
      <c r="E27" s="101"/>
      <c r="F27" s="101"/>
      <c r="G27" s="101"/>
      <c r="H27" s="99"/>
      <c r="I27" s="23"/>
      <c r="J27" s="22"/>
    </row>
    <row r="28" spans="1:10" s="14" customFormat="1" ht="20.25" customHeight="1" x14ac:dyDescent="0.4">
      <c r="A28" s="18" t="s">
        <v>32</v>
      </c>
      <c r="B28" s="18"/>
      <c r="C28" s="19"/>
      <c r="D28" s="19"/>
      <c r="E28" s="104">
        <v>20291.05</v>
      </c>
      <c r="F28" s="104">
        <v>14916.47</v>
      </c>
      <c r="G28" s="104">
        <v>141288.51</v>
      </c>
      <c r="H28" s="99">
        <f t="shared" si="1"/>
        <v>73.512558492537352</v>
      </c>
      <c r="I28" s="20" t="s">
        <v>35</v>
      </c>
      <c r="J28" s="18"/>
    </row>
    <row r="29" spans="1:10" s="11" customFormat="1" ht="6" customHeight="1" x14ac:dyDescent="0.25">
      <c r="A29" s="26"/>
      <c r="B29" s="26"/>
      <c r="C29" s="26"/>
      <c r="D29" s="27"/>
      <c r="E29" s="28"/>
      <c r="F29" s="28"/>
      <c r="G29" s="28"/>
      <c r="H29" s="28"/>
      <c r="I29" s="29"/>
      <c r="J29" s="26"/>
    </row>
    <row r="30" spans="1:10" s="11" customFormat="1" ht="3.75" customHeight="1" x14ac:dyDescent="0.25"/>
    <row r="31" spans="1:10" s="11" customFormat="1" ht="18" customHeight="1" x14ac:dyDescent="0.25">
      <c r="B31" s="30" t="s">
        <v>74</v>
      </c>
      <c r="C31" s="42" t="s">
        <v>262</v>
      </c>
    </row>
    <row r="32" spans="1:10" s="11" customFormat="1" ht="18" customHeight="1" x14ac:dyDescent="0.25">
      <c r="B32" s="30" t="s">
        <v>75</v>
      </c>
      <c r="C32" s="42" t="s">
        <v>249</v>
      </c>
      <c r="G32" s="31"/>
    </row>
    <row r="33" spans="1:10" s="11" customFormat="1" ht="15.75" x14ac:dyDescent="0.25">
      <c r="A33" s="30"/>
      <c r="B33" s="30"/>
      <c r="C33" s="30"/>
      <c r="D33" s="30"/>
      <c r="E33" s="30"/>
      <c r="F33" s="30"/>
      <c r="G33" s="30"/>
      <c r="H33" s="30"/>
      <c r="I33" s="30"/>
      <c r="J33" s="30"/>
    </row>
  </sheetData>
  <mergeCells count="4">
    <mergeCell ref="A4:D7"/>
    <mergeCell ref="I4:J7"/>
    <mergeCell ref="A8:D8"/>
    <mergeCell ref="I8:J8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35"/>
  <sheetViews>
    <sheetView showGridLines="0" view="pageBreakPreview" zoomScaleNormal="100" zoomScaleSheetLayoutView="100" workbookViewId="0">
      <selection activeCell="E31" sqref="E31"/>
    </sheetView>
  </sheetViews>
  <sheetFormatPr defaultRowHeight="18.75" x14ac:dyDescent="0.3"/>
  <cols>
    <col min="1" max="1" width="1.140625" style="3" customWidth="1"/>
    <col min="2" max="2" width="1.85546875" style="3" customWidth="1"/>
    <col min="3" max="3" width="4" style="3" customWidth="1"/>
    <col min="4" max="4" width="4.140625" style="3" customWidth="1"/>
    <col min="5" max="5" width="15" style="3" customWidth="1"/>
    <col min="6" max="6" width="8.28515625" style="3" customWidth="1"/>
    <col min="7" max="7" width="8.7109375" style="3" customWidth="1"/>
    <col min="8" max="8" width="8.140625" style="3" customWidth="1"/>
    <col min="9" max="9" width="9.5703125" style="3" customWidth="1"/>
    <col min="10" max="10" width="9.42578125" style="3" customWidth="1"/>
    <col min="11" max="11" width="8.85546875" style="3" customWidth="1"/>
    <col min="12" max="12" width="10.7109375" style="3" customWidth="1"/>
    <col min="13" max="13" width="8.28515625" style="3" customWidth="1"/>
    <col min="14" max="14" width="10.7109375" style="3" customWidth="1"/>
    <col min="15" max="15" width="7.85546875" style="3" customWidth="1"/>
    <col min="16" max="17" width="1.140625" style="3" customWidth="1"/>
    <col min="18" max="18" width="26" style="3" customWidth="1"/>
    <col min="19" max="19" width="0.85546875" style="3" customWidth="1"/>
    <col min="20" max="20" width="4.42578125" style="3" customWidth="1"/>
    <col min="21" max="16384" width="9.140625" style="3"/>
  </cols>
  <sheetData>
    <row r="1" spans="1:23" s="1" customFormat="1" x14ac:dyDescent="0.3">
      <c r="B1" s="1" t="s">
        <v>0</v>
      </c>
      <c r="D1" s="2">
        <v>8.1999999999999993</v>
      </c>
      <c r="E1" s="1" t="s">
        <v>253</v>
      </c>
    </row>
    <row r="2" spans="1:23" s="1" customFormat="1" x14ac:dyDescent="0.3">
      <c r="B2" s="1" t="s">
        <v>147</v>
      </c>
      <c r="C2" s="5"/>
      <c r="D2" s="2">
        <v>8.1999999999999993</v>
      </c>
      <c r="E2" s="1" t="s">
        <v>254</v>
      </c>
    </row>
    <row r="3" spans="1:23" s="1" customFormat="1" ht="6" customHeight="1" x14ac:dyDescent="0.3">
      <c r="B3" s="5"/>
      <c r="C3" s="5"/>
      <c r="D3" s="8"/>
      <c r="E3" s="5"/>
    </row>
    <row r="4" spans="1:23" s="1" customFormat="1" ht="16.5" customHeight="1" x14ac:dyDescent="0.3">
      <c r="A4" s="156" t="s">
        <v>118</v>
      </c>
      <c r="B4" s="156"/>
      <c r="C4" s="156"/>
      <c r="D4" s="156"/>
      <c r="E4" s="157"/>
      <c r="F4" s="165" t="s">
        <v>124</v>
      </c>
      <c r="G4" s="166"/>
      <c r="H4" s="166"/>
      <c r="I4" s="166"/>
      <c r="J4" s="166"/>
      <c r="K4" s="166"/>
      <c r="L4" s="166"/>
      <c r="M4" s="166"/>
      <c r="N4" s="166"/>
      <c r="O4" s="167"/>
      <c r="P4" s="162" t="s">
        <v>190</v>
      </c>
      <c r="Q4" s="156"/>
      <c r="R4" s="156"/>
    </row>
    <row r="5" spans="1:23" s="36" customFormat="1" ht="17.25" customHeight="1" x14ac:dyDescent="0.25">
      <c r="A5" s="158"/>
      <c r="B5" s="158"/>
      <c r="C5" s="158"/>
      <c r="D5" s="158"/>
      <c r="E5" s="159"/>
      <c r="F5" s="168" t="s">
        <v>154</v>
      </c>
      <c r="G5" s="168"/>
      <c r="H5" s="168"/>
      <c r="I5" s="39"/>
      <c r="J5" s="171" t="s">
        <v>30</v>
      </c>
      <c r="K5" s="171"/>
      <c r="L5" s="171"/>
      <c r="M5" s="171"/>
      <c r="N5" s="171"/>
      <c r="O5" s="34"/>
      <c r="P5" s="163"/>
      <c r="Q5" s="158"/>
      <c r="R5" s="158"/>
    </row>
    <row r="6" spans="1:23" s="36" customFormat="1" ht="15.75" customHeight="1" x14ac:dyDescent="0.25">
      <c r="A6" s="158"/>
      <c r="B6" s="158"/>
      <c r="C6" s="158"/>
      <c r="D6" s="158"/>
      <c r="E6" s="159"/>
      <c r="F6" s="169" t="s">
        <v>82</v>
      </c>
      <c r="G6" s="169"/>
      <c r="H6" s="169"/>
      <c r="I6" s="84" t="s">
        <v>207</v>
      </c>
      <c r="J6" s="169" t="s">
        <v>34</v>
      </c>
      <c r="K6" s="169"/>
      <c r="L6" s="169"/>
      <c r="M6" s="169"/>
      <c r="N6" s="169"/>
      <c r="O6" s="38"/>
      <c r="P6" s="163"/>
      <c r="Q6" s="158"/>
      <c r="R6" s="158"/>
    </row>
    <row r="7" spans="1:23" s="36" customFormat="1" ht="18.75" customHeight="1" x14ac:dyDescent="0.25">
      <c r="A7" s="158"/>
      <c r="B7" s="158"/>
      <c r="C7" s="158"/>
      <c r="D7" s="158"/>
      <c r="E7" s="159"/>
      <c r="F7" s="170" t="s">
        <v>83</v>
      </c>
      <c r="G7" s="170"/>
      <c r="H7" s="84" t="s">
        <v>92</v>
      </c>
      <c r="I7" s="84" t="s">
        <v>89</v>
      </c>
      <c r="J7" s="85"/>
      <c r="K7" s="84"/>
      <c r="L7" s="84"/>
      <c r="M7" s="84"/>
      <c r="N7" s="84" t="s">
        <v>95</v>
      </c>
      <c r="O7" s="84"/>
      <c r="P7" s="163"/>
      <c r="Q7" s="158"/>
      <c r="R7" s="158"/>
    </row>
    <row r="8" spans="1:23" s="36" customFormat="1" ht="15" customHeight="1" x14ac:dyDescent="0.25">
      <c r="A8" s="158"/>
      <c r="B8" s="158"/>
      <c r="C8" s="158"/>
      <c r="D8" s="158"/>
      <c r="E8" s="159"/>
      <c r="F8" s="168" t="s">
        <v>84</v>
      </c>
      <c r="G8" s="168"/>
      <c r="H8" s="84" t="s">
        <v>231</v>
      </c>
      <c r="I8" s="84" t="s">
        <v>90</v>
      </c>
      <c r="J8" s="84"/>
      <c r="K8" s="86"/>
      <c r="L8" s="84"/>
      <c r="M8" s="84"/>
      <c r="N8" s="96" t="s">
        <v>95</v>
      </c>
      <c r="O8" s="84"/>
      <c r="P8" s="163"/>
      <c r="Q8" s="158"/>
      <c r="R8" s="158"/>
    </row>
    <row r="9" spans="1:23" s="36" customFormat="1" ht="15.75" customHeight="1" x14ac:dyDescent="0.25">
      <c r="A9" s="158"/>
      <c r="B9" s="158"/>
      <c r="C9" s="158"/>
      <c r="D9" s="158"/>
      <c r="E9" s="159"/>
      <c r="F9" s="85" t="s">
        <v>85</v>
      </c>
      <c r="G9" s="85" t="s">
        <v>87</v>
      </c>
      <c r="H9" s="84" t="s">
        <v>232</v>
      </c>
      <c r="I9" s="96" t="s">
        <v>207</v>
      </c>
      <c r="J9" s="84"/>
      <c r="K9" s="96" t="s">
        <v>99</v>
      </c>
      <c r="L9" s="86"/>
      <c r="M9" s="84"/>
      <c r="N9" s="96" t="s">
        <v>104</v>
      </c>
      <c r="O9" s="84"/>
      <c r="P9" s="163"/>
      <c r="Q9" s="158"/>
      <c r="R9" s="158"/>
      <c r="W9" s="36" t="s">
        <v>263</v>
      </c>
    </row>
    <row r="10" spans="1:23" s="36" customFormat="1" ht="15" customHeight="1" x14ac:dyDescent="0.25">
      <c r="A10" s="158"/>
      <c r="B10" s="158"/>
      <c r="C10" s="158"/>
      <c r="D10" s="158"/>
      <c r="E10" s="159"/>
      <c r="F10" s="84" t="s">
        <v>155</v>
      </c>
      <c r="G10" s="84" t="s">
        <v>88</v>
      </c>
      <c r="H10" s="84" t="s">
        <v>94</v>
      </c>
      <c r="I10" s="96" t="s">
        <v>89</v>
      </c>
      <c r="J10" s="96" t="s">
        <v>210</v>
      </c>
      <c r="K10" s="92" t="s">
        <v>77</v>
      </c>
      <c r="L10" s="96" t="s">
        <v>239</v>
      </c>
      <c r="M10" s="96" t="s">
        <v>100</v>
      </c>
      <c r="N10" s="90" t="s">
        <v>105</v>
      </c>
      <c r="O10" s="96"/>
      <c r="P10" s="163"/>
      <c r="Q10" s="158"/>
      <c r="R10" s="158"/>
    </row>
    <row r="11" spans="1:23" s="36" customFormat="1" ht="15" customHeight="1" x14ac:dyDescent="0.25">
      <c r="A11" s="158"/>
      <c r="B11" s="158"/>
      <c r="C11" s="158"/>
      <c r="D11" s="158"/>
      <c r="E11" s="159"/>
      <c r="F11" s="84" t="s">
        <v>86</v>
      </c>
      <c r="G11" s="84" t="s">
        <v>86</v>
      </c>
      <c r="H11" s="84" t="s">
        <v>91</v>
      </c>
      <c r="I11" s="96" t="s">
        <v>90</v>
      </c>
      <c r="J11" s="96" t="s">
        <v>97</v>
      </c>
      <c r="K11" s="97" t="s">
        <v>214</v>
      </c>
      <c r="L11" s="96" t="s">
        <v>240</v>
      </c>
      <c r="M11" s="96" t="s">
        <v>101</v>
      </c>
      <c r="N11" s="97" t="s">
        <v>225</v>
      </c>
      <c r="O11" s="96" t="s">
        <v>235</v>
      </c>
      <c r="P11" s="163"/>
      <c r="Q11" s="158"/>
      <c r="R11" s="158"/>
    </row>
    <row r="12" spans="1:23" s="36" customFormat="1" ht="15" customHeight="1" x14ac:dyDescent="0.25">
      <c r="A12" s="158"/>
      <c r="B12" s="158"/>
      <c r="C12" s="158"/>
      <c r="D12" s="158"/>
      <c r="E12" s="159"/>
      <c r="F12" s="84" t="s">
        <v>150</v>
      </c>
      <c r="G12" s="84" t="s">
        <v>152</v>
      </c>
      <c r="H12" s="84" t="s">
        <v>233</v>
      </c>
      <c r="I12" s="96" t="s">
        <v>91</v>
      </c>
      <c r="J12" s="96" t="s">
        <v>211</v>
      </c>
      <c r="K12" s="97" t="s">
        <v>215</v>
      </c>
      <c r="L12" s="92" t="s">
        <v>237</v>
      </c>
      <c r="M12" s="96" t="s">
        <v>102</v>
      </c>
      <c r="N12" s="97" t="s">
        <v>226</v>
      </c>
      <c r="O12" s="96" t="s">
        <v>106</v>
      </c>
      <c r="P12" s="163"/>
      <c r="Q12" s="158"/>
      <c r="R12" s="158"/>
    </row>
    <row r="13" spans="1:23" s="36" customFormat="1" ht="15" customHeight="1" x14ac:dyDescent="0.25">
      <c r="A13" s="158"/>
      <c r="B13" s="158"/>
      <c r="C13" s="158"/>
      <c r="D13" s="158"/>
      <c r="E13" s="159"/>
      <c r="F13" s="84" t="s">
        <v>151</v>
      </c>
      <c r="G13" s="84" t="s">
        <v>151</v>
      </c>
      <c r="H13" s="84" t="s">
        <v>234</v>
      </c>
      <c r="I13" s="96" t="s">
        <v>208</v>
      </c>
      <c r="J13" s="96" t="s">
        <v>96</v>
      </c>
      <c r="K13" s="92" t="s">
        <v>219</v>
      </c>
      <c r="L13" s="92" t="s">
        <v>219</v>
      </c>
      <c r="M13" s="96" t="s">
        <v>103</v>
      </c>
      <c r="N13" s="90" t="s">
        <v>227</v>
      </c>
      <c r="O13" s="96" t="s">
        <v>107</v>
      </c>
      <c r="P13" s="163"/>
      <c r="Q13" s="158"/>
      <c r="R13" s="158"/>
    </row>
    <row r="14" spans="1:23" s="36" customFormat="1" ht="15" customHeight="1" x14ac:dyDescent="0.25">
      <c r="A14" s="158"/>
      <c r="B14" s="158"/>
      <c r="C14" s="158"/>
      <c r="D14" s="158"/>
      <c r="E14" s="159"/>
      <c r="F14" s="42"/>
      <c r="G14" s="41"/>
      <c r="H14" s="84" t="s">
        <v>206</v>
      </c>
      <c r="I14" s="96" t="s">
        <v>209</v>
      </c>
      <c r="J14" s="96" t="s">
        <v>98</v>
      </c>
      <c r="K14" s="92" t="s">
        <v>218</v>
      </c>
      <c r="L14" s="92" t="s">
        <v>220</v>
      </c>
      <c r="M14" s="96" t="s">
        <v>222</v>
      </c>
      <c r="N14" s="90" t="s">
        <v>228</v>
      </c>
      <c r="O14" s="96" t="s">
        <v>110</v>
      </c>
      <c r="P14" s="163"/>
      <c r="Q14" s="158"/>
      <c r="R14" s="158"/>
    </row>
    <row r="15" spans="1:23" s="36" customFormat="1" ht="15" customHeight="1" x14ac:dyDescent="0.25">
      <c r="A15" s="158"/>
      <c r="B15" s="158"/>
      <c r="C15" s="158"/>
      <c r="D15" s="158"/>
      <c r="E15" s="159"/>
      <c r="G15" s="61"/>
      <c r="H15" s="84" t="s">
        <v>153</v>
      </c>
      <c r="I15" s="96" t="s">
        <v>153</v>
      </c>
      <c r="J15" s="96" t="s">
        <v>212</v>
      </c>
      <c r="K15" s="97" t="s">
        <v>216</v>
      </c>
      <c r="L15" s="92" t="s">
        <v>221</v>
      </c>
      <c r="M15" s="96" t="s">
        <v>223</v>
      </c>
      <c r="N15" s="97" t="s">
        <v>230</v>
      </c>
      <c r="O15" s="96" t="s">
        <v>111</v>
      </c>
      <c r="P15" s="163"/>
      <c r="Q15" s="158"/>
      <c r="R15" s="158"/>
    </row>
    <row r="16" spans="1:23" s="36" customFormat="1" ht="15" customHeight="1" x14ac:dyDescent="0.25">
      <c r="A16" s="158"/>
      <c r="B16" s="158"/>
      <c r="C16" s="158"/>
      <c r="D16" s="158"/>
      <c r="E16" s="159"/>
      <c r="F16" s="84"/>
      <c r="G16" s="84"/>
      <c r="H16" s="84" t="s">
        <v>93</v>
      </c>
      <c r="I16" s="96" t="s">
        <v>192</v>
      </c>
      <c r="J16" s="96" t="s">
        <v>213</v>
      </c>
      <c r="K16" s="92" t="s">
        <v>217</v>
      </c>
      <c r="L16" s="92" t="s">
        <v>201</v>
      </c>
      <c r="M16" s="96" t="s">
        <v>224</v>
      </c>
      <c r="N16" s="90" t="s">
        <v>229</v>
      </c>
      <c r="O16" s="96" t="s">
        <v>112</v>
      </c>
      <c r="P16" s="163"/>
      <c r="Q16" s="158"/>
      <c r="R16" s="158"/>
    </row>
    <row r="17" spans="1:18" s="36" customFormat="1" ht="1.5" customHeight="1" x14ac:dyDescent="0.25">
      <c r="A17" s="160"/>
      <c r="B17" s="160"/>
      <c r="C17" s="160"/>
      <c r="D17" s="160"/>
      <c r="E17" s="161"/>
      <c r="F17" s="80"/>
      <c r="G17" s="80"/>
      <c r="H17" s="80"/>
      <c r="I17" s="80"/>
      <c r="J17" s="63"/>
      <c r="K17" s="63"/>
      <c r="L17" s="63"/>
      <c r="M17" s="63"/>
      <c r="N17" s="63"/>
      <c r="O17" s="63"/>
      <c r="P17" s="164"/>
      <c r="Q17" s="160"/>
      <c r="R17" s="160"/>
    </row>
    <row r="18" spans="1:18" s="58" customFormat="1" ht="21" customHeight="1" x14ac:dyDescent="0.5">
      <c r="A18" s="58" t="s">
        <v>69</v>
      </c>
      <c r="F18" s="127">
        <v>13585.33</v>
      </c>
      <c r="G18" s="127">
        <v>10754.11</v>
      </c>
      <c r="H18" s="127">
        <v>20203.490000000002</v>
      </c>
      <c r="I18" s="127">
        <v>17368.68</v>
      </c>
      <c r="J18" s="127">
        <v>27071.599999999999</v>
      </c>
      <c r="K18" s="127">
        <v>10189.66</v>
      </c>
      <c r="L18" s="127">
        <v>9007.83</v>
      </c>
      <c r="M18" s="127">
        <v>18413.48</v>
      </c>
      <c r="N18" s="127">
        <v>12740.34</v>
      </c>
      <c r="O18" s="127">
        <v>14916.47</v>
      </c>
      <c r="P18" s="58" t="s">
        <v>70</v>
      </c>
    </row>
    <row r="19" spans="1:18" s="42" customFormat="1" ht="17.100000000000001" customHeight="1" x14ac:dyDescent="0.5">
      <c r="A19" s="58" t="s">
        <v>1</v>
      </c>
      <c r="B19" s="58"/>
      <c r="C19" s="58"/>
      <c r="D19" s="58"/>
      <c r="F19" s="128">
        <v>12111.86</v>
      </c>
      <c r="G19" s="128">
        <v>9542.16</v>
      </c>
      <c r="H19" s="128">
        <v>14390.99</v>
      </c>
      <c r="I19" s="128">
        <v>16348.65</v>
      </c>
      <c r="J19" s="128">
        <v>23547.73</v>
      </c>
      <c r="K19" s="128">
        <v>9813.51</v>
      </c>
      <c r="L19" s="128">
        <v>8364.74</v>
      </c>
      <c r="M19" s="128">
        <v>16759.439999999999</v>
      </c>
      <c r="N19" s="128">
        <v>11878.69</v>
      </c>
      <c r="O19" s="128">
        <v>13927.65</v>
      </c>
      <c r="P19" s="58" t="s">
        <v>11</v>
      </c>
      <c r="Q19" s="58"/>
      <c r="R19" s="58"/>
    </row>
    <row r="20" spans="1:18" s="42" customFormat="1" ht="17.100000000000001" customHeight="1" x14ac:dyDescent="0.5">
      <c r="B20" s="42" t="s">
        <v>60</v>
      </c>
      <c r="F20" s="128">
        <v>5208.5</v>
      </c>
      <c r="G20" s="128">
        <v>5369.51</v>
      </c>
      <c r="H20" s="128">
        <v>6141.5</v>
      </c>
      <c r="I20" s="128">
        <v>7019.92</v>
      </c>
      <c r="J20" s="128">
        <v>7685.27</v>
      </c>
      <c r="K20" s="128">
        <v>4398.4799999999996</v>
      </c>
      <c r="L20" s="128">
        <v>4626.91</v>
      </c>
      <c r="M20" s="128">
        <v>6848.56</v>
      </c>
      <c r="N20" s="128">
        <v>5523.74</v>
      </c>
      <c r="O20" s="128">
        <v>4890.07</v>
      </c>
      <c r="Q20" s="42" t="s">
        <v>160</v>
      </c>
    </row>
    <row r="21" spans="1:18" s="42" customFormat="1" ht="17.100000000000001" customHeight="1" x14ac:dyDescent="0.5">
      <c r="B21" s="42" t="s">
        <v>61</v>
      </c>
      <c r="F21" s="128">
        <v>63.6</v>
      </c>
      <c r="G21" s="128">
        <v>105.23</v>
      </c>
      <c r="H21" s="128">
        <v>38.82</v>
      </c>
      <c r="I21" s="128">
        <v>135.87</v>
      </c>
      <c r="J21" s="128">
        <v>369.19</v>
      </c>
      <c r="K21" s="128">
        <v>209.26</v>
      </c>
      <c r="L21" s="128">
        <v>100.84</v>
      </c>
      <c r="M21" s="128">
        <v>173.88</v>
      </c>
      <c r="N21" s="128">
        <v>147.38999999999999</v>
      </c>
      <c r="O21" s="128">
        <v>45.89</v>
      </c>
      <c r="Q21" s="42" t="s">
        <v>71</v>
      </c>
    </row>
    <row r="22" spans="1:18" s="42" customFormat="1" ht="17.100000000000001" customHeight="1" x14ac:dyDescent="0.5">
      <c r="B22" s="42" t="s">
        <v>62</v>
      </c>
      <c r="F22" s="129">
        <v>38</v>
      </c>
      <c r="G22" s="129">
        <v>70</v>
      </c>
      <c r="H22" s="129">
        <v>33</v>
      </c>
      <c r="I22" s="129">
        <v>60</v>
      </c>
      <c r="J22" s="129">
        <v>63</v>
      </c>
      <c r="K22" s="129">
        <v>22</v>
      </c>
      <c r="L22" s="129">
        <v>59</v>
      </c>
      <c r="M22" s="129">
        <v>77</v>
      </c>
      <c r="N22" s="129">
        <v>50</v>
      </c>
      <c r="O22" s="129">
        <v>27</v>
      </c>
      <c r="Q22" s="42" t="s">
        <v>12</v>
      </c>
    </row>
    <row r="23" spans="1:18" s="42" customFormat="1" ht="15" customHeight="1" x14ac:dyDescent="0.5"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Q23" s="42" t="s">
        <v>170</v>
      </c>
    </row>
    <row r="24" spans="1:18" s="42" customFormat="1" ht="17.100000000000001" customHeight="1" x14ac:dyDescent="0.5">
      <c r="B24" s="42" t="s">
        <v>63</v>
      </c>
      <c r="F24" s="128">
        <v>3211.45</v>
      </c>
      <c r="G24" s="128">
        <v>2206.4899999999998</v>
      </c>
      <c r="H24" s="128">
        <v>3768.36</v>
      </c>
      <c r="I24" s="128">
        <v>3423.07</v>
      </c>
      <c r="J24" s="128">
        <v>4629.3500000000004</v>
      </c>
      <c r="K24" s="128">
        <v>2201.21</v>
      </c>
      <c r="L24" s="128">
        <v>2236.4699999999998</v>
      </c>
      <c r="M24" s="128">
        <v>3443.3</v>
      </c>
      <c r="N24" s="128">
        <v>3118.51</v>
      </c>
      <c r="O24" s="128">
        <v>3140.81</v>
      </c>
      <c r="R24" s="42" t="s">
        <v>76</v>
      </c>
    </row>
    <row r="25" spans="1:18" s="42" customFormat="1" ht="17.100000000000001" customHeight="1" x14ac:dyDescent="0.5">
      <c r="B25" s="42" t="s">
        <v>2</v>
      </c>
      <c r="F25" s="129">
        <v>153</v>
      </c>
      <c r="G25" s="129">
        <v>27</v>
      </c>
      <c r="H25" s="129">
        <v>232</v>
      </c>
      <c r="I25" s="129">
        <v>314</v>
      </c>
      <c r="J25" s="129">
        <v>414</v>
      </c>
      <c r="K25" s="129">
        <v>694</v>
      </c>
      <c r="L25" s="129">
        <v>59</v>
      </c>
      <c r="M25" s="129">
        <v>266</v>
      </c>
      <c r="N25" s="129">
        <v>159</v>
      </c>
      <c r="O25" s="129">
        <v>89</v>
      </c>
      <c r="Q25" s="42" t="s">
        <v>13</v>
      </c>
    </row>
    <row r="26" spans="1:18" s="42" customFormat="1" ht="17.100000000000001" customHeight="1" x14ac:dyDescent="0.5">
      <c r="B26" s="42" t="s">
        <v>3</v>
      </c>
      <c r="F26" s="128">
        <v>288.69</v>
      </c>
      <c r="G26" s="129">
        <v>298</v>
      </c>
      <c r="H26" s="128">
        <v>493.73</v>
      </c>
      <c r="I26" s="128">
        <v>438.48</v>
      </c>
      <c r="J26" s="128">
        <v>759.26</v>
      </c>
      <c r="K26" s="128">
        <v>171.71</v>
      </c>
      <c r="L26" s="129">
        <v>249</v>
      </c>
      <c r="M26" s="129">
        <v>615</v>
      </c>
      <c r="N26" s="129">
        <v>305</v>
      </c>
      <c r="O26" s="129">
        <v>316</v>
      </c>
      <c r="Q26" s="42" t="s">
        <v>14</v>
      </c>
    </row>
    <row r="27" spans="1:18" s="42" customFormat="1" ht="17.100000000000001" customHeight="1" x14ac:dyDescent="0.5">
      <c r="B27" s="42" t="s">
        <v>64</v>
      </c>
      <c r="F27" s="129">
        <v>76</v>
      </c>
      <c r="G27" s="129">
        <v>6</v>
      </c>
      <c r="H27" s="129">
        <v>427</v>
      </c>
      <c r="I27" s="129">
        <v>80</v>
      </c>
      <c r="J27" s="129">
        <v>84</v>
      </c>
      <c r="K27" s="129">
        <v>38</v>
      </c>
      <c r="L27" s="129">
        <v>72</v>
      </c>
      <c r="M27" s="129">
        <v>29</v>
      </c>
      <c r="N27" s="129">
        <v>34</v>
      </c>
      <c r="O27" s="129">
        <v>246</v>
      </c>
      <c r="Q27" s="42" t="s">
        <v>68</v>
      </c>
    </row>
    <row r="28" spans="1:18" s="42" customFormat="1" ht="17.100000000000001" customHeight="1" x14ac:dyDescent="0.5">
      <c r="B28" s="42" t="s">
        <v>65</v>
      </c>
      <c r="F28" s="128">
        <v>2568.5700000000002</v>
      </c>
      <c r="G28" s="128">
        <v>1301.93</v>
      </c>
      <c r="H28" s="128">
        <v>2778.82</v>
      </c>
      <c r="I28" s="128">
        <v>4321.1400000000003</v>
      </c>
      <c r="J28" s="128">
        <v>8580.73</v>
      </c>
      <c r="K28" s="128">
        <v>1784.86</v>
      </c>
      <c r="L28" s="128">
        <v>829.23</v>
      </c>
      <c r="M28" s="128">
        <v>4927</v>
      </c>
      <c r="N28" s="128">
        <v>2314.15</v>
      </c>
      <c r="O28" s="128">
        <v>3550.89</v>
      </c>
      <c r="Q28" s="42" t="s">
        <v>15</v>
      </c>
    </row>
    <row r="29" spans="1:18" s="42" customFormat="1" ht="17.100000000000001" customHeight="1" x14ac:dyDescent="0.5">
      <c r="B29" s="42" t="s">
        <v>8</v>
      </c>
      <c r="F29" s="129">
        <v>128</v>
      </c>
      <c r="G29" s="129">
        <v>33</v>
      </c>
      <c r="H29" s="129">
        <v>16</v>
      </c>
      <c r="I29" s="129">
        <v>217</v>
      </c>
      <c r="J29" s="129">
        <v>529</v>
      </c>
      <c r="K29" s="129">
        <v>102</v>
      </c>
      <c r="L29" s="129">
        <v>3</v>
      </c>
      <c r="M29" s="129">
        <v>71</v>
      </c>
      <c r="N29" s="129">
        <v>79</v>
      </c>
      <c r="O29" s="129">
        <v>145</v>
      </c>
      <c r="Q29" s="42" t="s">
        <v>6</v>
      </c>
    </row>
    <row r="30" spans="1:18" s="42" customFormat="1" ht="17.100000000000001" customHeight="1" x14ac:dyDescent="0.5">
      <c r="B30" s="42" t="s">
        <v>66</v>
      </c>
      <c r="F30" s="129">
        <v>306</v>
      </c>
      <c r="G30" s="129">
        <v>124</v>
      </c>
      <c r="H30" s="129">
        <v>240</v>
      </c>
      <c r="I30" s="129">
        <v>338</v>
      </c>
      <c r="J30" s="129">
        <v>246</v>
      </c>
      <c r="K30" s="129">
        <v>191</v>
      </c>
      <c r="L30" s="129">
        <v>128</v>
      </c>
      <c r="M30" s="129">
        <v>302</v>
      </c>
      <c r="N30" s="129">
        <v>147</v>
      </c>
      <c r="O30" s="129">
        <v>286</v>
      </c>
      <c r="Q30" s="42" t="s">
        <v>159</v>
      </c>
    </row>
    <row r="31" spans="1:18" s="42" customFormat="1" ht="15" customHeight="1" x14ac:dyDescent="0.5">
      <c r="B31" s="42" t="s">
        <v>67</v>
      </c>
      <c r="F31" s="129">
        <v>70</v>
      </c>
      <c r="G31" s="129">
        <v>0</v>
      </c>
      <c r="H31" s="129">
        <v>221</v>
      </c>
      <c r="I31" s="129">
        <v>0</v>
      </c>
      <c r="J31" s="129">
        <v>9</v>
      </c>
      <c r="K31" s="129">
        <v>0</v>
      </c>
      <c r="L31" s="129">
        <v>0</v>
      </c>
      <c r="M31" s="129">
        <v>6</v>
      </c>
      <c r="N31" s="129">
        <v>0</v>
      </c>
      <c r="O31" s="129">
        <v>1191</v>
      </c>
      <c r="Q31" s="42" t="s">
        <v>72</v>
      </c>
    </row>
    <row r="32" spans="1:18" s="42" customFormat="1" ht="20.25" customHeight="1" x14ac:dyDescent="0.5">
      <c r="A32" s="56" t="s">
        <v>108</v>
      </c>
      <c r="B32" s="56"/>
      <c r="C32" s="56"/>
      <c r="D32" s="56"/>
      <c r="E32" s="56"/>
      <c r="F32" s="128">
        <v>1473.47</v>
      </c>
      <c r="G32" s="128">
        <v>1211.95</v>
      </c>
      <c r="H32" s="128">
        <v>5812.5</v>
      </c>
      <c r="I32" s="128">
        <v>1020.03</v>
      </c>
      <c r="J32" s="128">
        <v>3523.88</v>
      </c>
      <c r="K32" s="128">
        <v>376.15</v>
      </c>
      <c r="L32" s="128">
        <v>643.09</v>
      </c>
      <c r="M32" s="128">
        <v>1654.04</v>
      </c>
      <c r="N32" s="128">
        <v>861.65</v>
      </c>
      <c r="O32" s="128">
        <v>988.82</v>
      </c>
      <c r="P32" s="56" t="s">
        <v>109</v>
      </c>
      <c r="Q32" s="56"/>
      <c r="R32" s="56"/>
    </row>
    <row r="33" spans="1:18" s="42" customFormat="1" ht="1.5" customHeight="1" x14ac:dyDescent="0.5">
      <c r="A33" s="52"/>
      <c r="B33" s="52"/>
      <c r="C33" s="52"/>
      <c r="D33" s="52"/>
      <c r="E33" s="53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5"/>
      <c r="Q33" s="52"/>
      <c r="R33" s="52"/>
    </row>
    <row r="34" spans="1:18" s="42" customFormat="1" ht="3" customHeight="1" x14ac:dyDescent="0.5">
      <c r="A34" s="56"/>
      <c r="B34" s="56"/>
      <c r="C34" s="56"/>
      <c r="D34" s="56"/>
      <c r="E34" s="56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56"/>
      <c r="Q34" s="56"/>
      <c r="R34" s="56"/>
    </row>
    <row r="35" spans="1:18" s="42" customFormat="1" ht="16.5" customHeight="1" x14ac:dyDescent="0.5">
      <c r="C35" s="47" t="s">
        <v>4</v>
      </c>
      <c r="D35" s="42" t="s">
        <v>250</v>
      </c>
      <c r="K35" s="47" t="s">
        <v>5</v>
      </c>
      <c r="L35" s="42" t="s">
        <v>259</v>
      </c>
    </row>
  </sheetData>
  <mergeCells count="9">
    <mergeCell ref="A4:E17"/>
    <mergeCell ref="P4:R17"/>
    <mergeCell ref="F4:O4"/>
    <mergeCell ref="F5:H5"/>
    <mergeCell ref="F6:H6"/>
    <mergeCell ref="F7:G7"/>
    <mergeCell ref="F8:G8"/>
    <mergeCell ref="J5:N5"/>
    <mergeCell ref="J6:N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32"/>
  <sheetViews>
    <sheetView showGridLines="0" view="pageBreakPreview" zoomScaleNormal="100" zoomScaleSheetLayoutView="100" workbookViewId="0">
      <selection activeCell="J16" sqref="J16"/>
    </sheetView>
  </sheetViews>
  <sheetFormatPr defaultRowHeight="18.75" x14ac:dyDescent="0.3"/>
  <cols>
    <col min="1" max="1" width="1.7109375" style="3" customWidth="1"/>
    <col min="2" max="2" width="1.85546875" style="3" customWidth="1"/>
    <col min="3" max="3" width="4" style="3" customWidth="1"/>
    <col min="4" max="4" width="4.140625" style="3" customWidth="1"/>
    <col min="5" max="5" width="22.7109375" style="3" customWidth="1"/>
    <col min="6" max="6" width="16.7109375" style="3" customWidth="1"/>
    <col min="7" max="7" width="14.42578125" style="3" customWidth="1"/>
    <col min="8" max="10" width="15.140625" style="3" customWidth="1"/>
    <col min="11" max="11" width="0.7109375" style="3" customWidth="1"/>
    <col min="12" max="12" width="1.85546875" style="3" customWidth="1"/>
    <col min="13" max="13" width="1.42578125" style="3" customWidth="1"/>
    <col min="14" max="14" width="28.140625" style="3" customWidth="1"/>
    <col min="15" max="15" width="2" style="3" customWidth="1"/>
    <col min="16" max="16" width="5" style="3" customWidth="1"/>
    <col min="17" max="16384" width="9.140625" style="3"/>
  </cols>
  <sheetData>
    <row r="1" spans="1:17" s="1" customFormat="1" x14ac:dyDescent="0.3">
      <c r="B1" s="1" t="s">
        <v>0</v>
      </c>
      <c r="D1" s="2">
        <v>8.3000000000000007</v>
      </c>
      <c r="E1" s="108" t="s">
        <v>260</v>
      </c>
    </row>
    <row r="2" spans="1:17" s="1" customFormat="1" x14ac:dyDescent="0.3">
      <c r="B2" s="1" t="s">
        <v>147</v>
      </c>
      <c r="C2" s="5"/>
      <c r="D2" s="2">
        <v>8.3000000000000007</v>
      </c>
      <c r="E2" s="108" t="s">
        <v>261</v>
      </c>
    </row>
    <row r="3" spans="1:17" s="1" customFormat="1" ht="6" customHeight="1" x14ac:dyDescent="0.3">
      <c r="B3" s="5"/>
      <c r="C3" s="5"/>
      <c r="D3" s="8"/>
      <c r="E3" s="5"/>
    </row>
    <row r="4" spans="1:17" s="36" customFormat="1" ht="15" customHeight="1" x14ac:dyDescent="0.25">
      <c r="A4" s="173" t="s">
        <v>142</v>
      </c>
      <c r="B4" s="173"/>
      <c r="C4" s="173"/>
      <c r="D4" s="173"/>
      <c r="E4" s="173"/>
      <c r="F4" s="67"/>
      <c r="G4" s="172" t="s">
        <v>125</v>
      </c>
      <c r="H4" s="173"/>
      <c r="I4" s="173"/>
      <c r="J4" s="174"/>
      <c r="K4" s="66"/>
      <c r="L4" s="173" t="s">
        <v>143</v>
      </c>
      <c r="M4" s="173"/>
      <c r="N4" s="175"/>
    </row>
    <row r="5" spans="1:17" s="36" customFormat="1" ht="15" customHeight="1" x14ac:dyDescent="0.25">
      <c r="A5" s="176"/>
      <c r="B5" s="176"/>
      <c r="C5" s="176"/>
      <c r="D5" s="176"/>
      <c r="E5" s="176"/>
      <c r="F5" s="68" t="s">
        <v>144</v>
      </c>
      <c r="G5" s="182" t="s">
        <v>129</v>
      </c>
      <c r="H5" s="183"/>
      <c r="I5" s="183"/>
      <c r="J5" s="184"/>
      <c r="K5" s="11"/>
      <c r="L5" s="176"/>
      <c r="M5" s="176"/>
      <c r="N5" s="177"/>
    </row>
    <row r="6" spans="1:17" s="36" customFormat="1" ht="15" customHeight="1" x14ac:dyDescent="0.25">
      <c r="A6" s="176"/>
      <c r="B6" s="176"/>
      <c r="C6" s="176"/>
      <c r="D6" s="176"/>
      <c r="E6" s="176"/>
      <c r="F6" s="68" t="s">
        <v>145</v>
      </c>
      <c r="G6" s="180" t="s">
        <v>126</v>
      </c>
      <c r="H6" s="180" t="s">
        <v>127</v>
      </c>
      <c r="I6" s="180" t="s">
        <v>128</v>
      </c>
      <c r="J6" s="69" t="s">
        <v>131</v>
      </c>
      <c r="K6" s="70"/>
      <c r="L6" s="176"/>
      <c r="M6" s="176"/>
      <c r="N6" s="177"/>
    </row>
    <row r="7" spans="1:17" s="36" customFormat="1" ht="15" customHeight="1" x14ac:dyDescent="0.25">
      <c r="A7" s="178"/>
      <c r="B7" s="178"/>
      <c r="C7" s="178"/>
      <c r="D7" s="178"/>
      <c r="E7" s="178"/>
      <c r="F7" s="73"/>
      <c r="G7" s="181"/>
      <c r="H7" s="181"/>
      <c r="I7" s="181"/>
      <c r="J7" s="74" t="s">
        <v>132</v>
      </c>
      <c r="K7" s="75"/>
      <c r="L7" s="178"/>
      <c r="M7" s="178"/>
      <c r="N7" s="179"/>
    </row>
    <row r="8" spans="1:17" s="42" customFormat="1" ht="24" customHeight="1" x14ac:dyDescent="0.25">
      <c r="A8" s="58" t="s">
        <v>161</v>
      </c>
      <c r="B8" s="50"/>
      <c r="C8" s="50"/>
      <c r="D8" s="50"/>
      <c r="E8" s="109"/>
      <c r="F8" s="119">
        <v>489801</v>
      </c>
      <c r="G8" s="134">
        <v>100</v>
      </c>
      <c r="H8" s="134">
        <v>100</v>
      </c>
      <c r="I8" s="134">
        <v>100</v>
      </c>
      <c r="J8" s="134">
        <v>100</v>
      </c>
      <c r="K8" s="49"/>
      <c r="L8" s="58" t="s">
        <v>173</v>
      </c>
      <c r="M8" s="50"/>
      <c r="N8" s="50"/>
      <c r="Q8" s="113"/>
    </row>
    <row r="9" spans="1:17" s="42" customFormat="1" ht="17.25" customHeight="1" x14ac:dyDescent="0.25">
      <c r="A9" s="59" t="s">
        <v>133</v>
      </c>
      <c r="B9" s="50"/>
      <c r="C9" s="50"/>
      <c r="D9" s="50"/>
      <c r="E9" s="50"/>
      <c r="F9" s="120">
        <v>3085.8</v>
      </c>
      <c r="G9" s="135">
        <v>0.16</v>
      </c>
      <c r="H9" s="135">
        <v>0.74</v>
      </c>
      <c r="I9" s="135">
        <v>1.54</v>
      </c>
      <c r="J9" s="135">
        <v>0</v>
      </c>
      <c r="K9" s="49"/>
      <c r="L9" s="49" t="s">
        <v>175</v>
      </c>
      <c r="M9" s="60"/>
      <c r="N9" s="60"/>
      <c r="Q9" s="114"/>
    </row>
    <row r="10" spans="1:17" s="42" customFormat="1" ht="17.25" customHeight="1" x14ac:dyDescent="0.25">
      <c r="A10" s="59" t="s">
        <v>134</v>
      </c>
      <c r="B10" s="50"/>
      <c r="C10" s="50"/>
      <c r="D10" s="50"/>
      <c r="E10" s="50"/>
      <c r="F10" s="120">
        <v>714.56</v>
      </c>
      <c r="G10" s="135">
        <v>0.36</v>
      </c>
      <c r="H10" s="135">
        <v>0</v>
      </c>
      <c r="I10" s="135">
        <v>0</v>
      </c>
      <c r="J10" s="135">
        <v>0</v>
      </c>
      <c r="K10" s="49"/>
      <c r="L10" s="49" t="s">
        <v>176</v>
      </c>
      <c r="M10" s="60"/>
      <c r="N10" s="60"/>
      <c r="Q10" s="114"/>
    </row>
    <row r="11" spans="1:17" s="42" customFormat="1" ht="17.25" customHeight="1" x14ac:dyDescent="0.25">
      <c r="A11" s="59" t="s">
        <v>135</v>
      </c>
      <c r="B11" s="36"/>
      <c r="C11" s="36"/>
      <c r="D11" s="36"/>
      <c r="E11" s="36"/>
      <c r="F11" s="120">
        <v>8510.7000000000007</v>
      </c>
      <c r="G11" s="135">
        <v>3.42</v>
      </c>
      <c r="H11" s="135">
        <v>0.86</v>
      </c>
      <c r="I11" s="135">
        <v>0</v>
      </c>
      <c r="J11" s="135">
        <v>0</v>
      </c>
      <c r="K11" s="49"/>
      <c r="L11" s="49" t="s">
        <v>177</v>
      </c>
      <c r="M11" s="51"/>
      <c r="N11" s="51"/>
      <c r="Q11" s="114"/>
    </row>
    <row r="12" spans="1:17" s="42" customFormat="1" ht="17.25" customHeight="1" x14ac:dyDescent="0.25">
      <c r="A12" s="59" t="s">
        <v>136</v>
      </c>
      <c r="B12" s="36"/>
      <c r="C12" s="36"/>
      <c r="D12" s="36"/>
      <c r="E12" s="36"/>
      <c r="F12" s="120">
        <v>107014.48</v>
      </c>
      <c r="G12" s="135">
        <v>34.49</v>
      </c>
      <c r="H12" s="135">
        <v>18</v>
      </c>
      <c r="I12" s="135">
        <v>2.95</v>
      </c>
      <c r="J12" s="135">
        <v>0</v>
      </c>
      <c r="K12" s="49"/>
      <c r="L12" s="49" t="s">
        <v>178</v>
      </c>
      <c r="M12" s="51"/>
      <c r="N12" s="51"/>
      <c r="Q12" s="114"/>
    </row>
    <row r="13" spans="1:17" s="42" customFormat="1" ht="17.25" customHeight="1" x14ac:dyDescent="0.25">
      <c r="A13" s="59" t="s">
        <v>137</v>
      </c>
      <c r="B13" s="36"/>
      <c r="C13" s="36"/>
      <c r="D13" s="36"/>
      <c r="E13" s="36"/>
      <c r="F13" s="120">
        <v>117474.54</v>
      </c>
      <c r="G13" s="135">
        <v>27.35</v>
      </c>
      <c r="H13" s="135">
        <v>24.51</v>
      </c>
      <c r="I13" s="135">
        <v>16.690000000000001</v>
      </c>
      <c r="J13" s="135">
        <v>0</v>
      </c>
      <c r="K13" s="49"/>
      <c r="L13" s="49" t="s">
        <v>179</v>
      </c>
      <c r="M13" s="51"/>
      <c r="N13" s="51"/>
      <c r="Q13" s="114"/>
    </row>
    <row r="14" spans="1:17" s="42" customFormat="1" ht="17.25" customHeight="1" x14ac:dyDescent="0.25">
      <c r="A14" s="59" t="s">
        <v>138</v>
      </c>
      <c r="B14" s="36"/>
      <c r="C14" s="36"/>
      <c r="D14" s="36"/>
      <c r="E14" s="36"/>
      <c r="F14" s="120">
        <v>130049.47</v>
      </c>
      <c r="G14" s="135">
        <v>20.21</v>
      </c>
      <c r="H14" s="135">
        <v>31.52</v>
      </c>
      <c r="I14" s="135">
        <v>28.67</v>
      </c>
      <c r="J14" s="135">
        <v>37.44</v>
      </c>
      <c r="K14" s="49"/>
      <c r="L14" s="49" t="s">
        <v>180</v>
      </c>
      <c r="M14" s="51"/>
      <c r="N14" s="51"/>
      <c r="Q14" s="114"/>
    </row>
    <row r="15" spans="1:17" s="42" customFormat="1" ht="17.25" customHeight="1" x14ac:dyDescent="0.25">
      <c r="A15" s="59" t="s">
        <v>139</v>
      </c>
      <c r="B15" s="36"/>
      <c r="C15" s="36"/>
      <c r="D15" s="36"/>
      <c r="E15" s="51"/>
      <c r="F15" s="120">
        <v>67912.649999999994</v>
      </c>
      <c r="G15" s="135">
        <v>7.07</v>
      </c>
      <c r="H15" s="135">
        <v>13.45</v>
      </c>
      <c r="I15" s="135">
        <v>27.78</v>
      </c>
      <c r="J15" s="135">
        <v>52.85</v>
      </c>
      <c r="K15" s="49"/>
      <c r="L15" s="49" t="s">
        <v>181</v>
      </c>
      <c r="M15" s="51"/>
      <c r="N15" s="51"/>
      <c r="Q15" s="114"/>
    </row>
    <row r="16" spans="1:17" s="42" customFormat="1" ht="17.25" customHeight="1" x14ac:dyDescent="0.25">
      <c r="A16" s="59" t="s">
        <v>140</v>
      </c>
      <c r="B16" s="50"/>
      <c r="C16" s="50"/>
      <c r="D16" s="50"/>
      <c r="E16" s="50"/>
      <c r="F16" s="120">
        <v>46314.87</v>
      </c>
      <c r="G16" s="135">
        <v>4.8899999999999997</v>
      </c>
      <c r="H16" s="135">
        <v>9.23</v>
      </c>
      <c r="I16" s="135">
        <v>21.61</v>
      </c>
      <c r="J16" s="135">
        <v>0</v>
      </c>
      <c r="K16" s="49"/>
      <c r="L16" s="49" t="s">
        <v>182</v>
      </c>
      <c r="M16" s="60"/>
      <c r="N16" s="60"/>
      <c r="Q16" s="114"/>
    </row>
    <row r="17" spans="1:18" s="42" customFormat="1" ht="17.25" customHeight="1" x14ac:dyDescent="0.25">
      <c r="A17" s="59" t="s">
        <v>141</v>
      </c>
      <c r="B17" s="50"/>
      <c r="C17" s="50"/>
      <c r="D17" s="50"/>
      <c r="E17" s="36"/>
      <c r="F17" s="120">
        <v>8723.9500000000007</v>
      </c>
      <c r="G17" s="135">
        <v>2.04</v>
      </c>
      <c r="H17" s="135">
        <v>1.67</v>
      </c>
      <c r="I17" s="135">
        <v>0.76</v>
      </c>
      <c r="J17" s="135">
        <v>9.7100000000000009</v>
      </c>
      <c r="K17" s="49"/>
      <c r="L17" s="49" t="s">
        <v>183</v>
      </c>
      <c r="M17" s="60"/>
      <c r="N17" s="60"/>
      <c r="Q17" s="114"/>
    </row>
    <row r="18" spans="1:18" s="42" customFormat="1" ht="24" customHeight="1" x14ac:dyDescent="0.5">
      <c r="A18" s="56" t="s">
        <v>162</v>
      </c>
      <c r="B18" s="56"/>
      <c r="C18" s="56"/>
      <c r="D18" s="56"/>
      <c r="E18" s="56"/>
      <c r="F18" s="121">
        <v>489801</v>
      </c>
      <c r="G18" s="136">
        <v>100</v>
      </c>
      <c r="H18" s="136">
        <v>100</v>
      </c>
      <c r="I18" s="136">
        <v>100</v>
      </c>
      <c r="J18" s="136">
        <v>100</v>
      </c>
      <c r="K18" s="49"/>
      <c r="L18" s="56" t="s">
        <v>174</v>
      </c>
      <c r="M18" s="56"/>
      <c r="N18" s="56"/>
      <c r="Q18" s="116"/>
    </row>
    <row r="19" spans="1:18" s="42" customFormat="1" ht="17.25" customHeight="1" x14ac:dyDescent="0.5">
      <c r="A19" s="59" t="s">
        <v>243</v>
      </c>
      <c r="B19" s="56"/>
      <c r="C19" s="56"/>
      <c r="D19" s="56"/>
      <c r="E19" s="56"/>
      <c r="F19" s="122">
        <v>7803</v>
      </c>
      <c r="G19" s="138">
        <v>0.2</v>
      </c>
      <c r="H19" s="138">
        <v>3</v>
      </c>
      <c r="I19" s="138">
        <v>1.5</v>
      </c>
      <c r="J19" s="138">
        <v>0</v>
      </c>
      <c r="K19" s="49"/>
      <c r="L19" s="49" t="s">
        <v>244</v>
      </c>
      <c r="M19" s="56"/>
      <c r="N19" s="56"/>
      <c r="Q19" s="110"/>
      <c r="R19" s="117"/>
    </row>
    <row r="20" spans="1:18" s="36" customFormat="1" ht="17.25" customHeight="1" x14ac:dyDescent="0.25">
      <c r="A20" s="59" t="s">
        <v>246</v>
      </c>
      <c r="F20" s="123">
        <v>73847.77</v>
      </c>
      <c r="G20" s="137">
        <v>3.89</v>
      </c>
      <c r="H20" s="137">
        <v>21.32</v>
      </c>
      <c r="I20" s="137">
        <v>24.66</v>
      </c>
      <c r="J20" s="137">
        <v>37.44</v>
      </c>
      <c r="L20" s="49" t="s">
        <v>245</v>
      </c>
      <c r="M20" s="51"/>
      <c r="Q20" s="115"/>
      <c r="R20" s="118"/>
    </row>
    <row r="21" spans="1:18" s="36" customFormat="1" ht="17.25" customHeight="1" x14ac:dyDescent="0.25">
      <c r="A21" s="59" t="s">
        <v>135</v>
      </c>
      <c r="F21" s="123">
        <v>121177.52</v>
      </c>
      <c r="G21" s="137">
        <v>19.25</v>
      </c>
      <c r="H21" s="137">
        <v>30.04</v>
      </c>
      <c r="I21" s="137">
        <v>22.63</v>
      </c>
      <c r="J21" s="137">
        <v>52.85</v>
      </c>
      <c r="L21" s="49" t="s">
        <v>177</v>
      </c>
      <c r="M21" s="51"/>
      <c r="Q21" s="115"/>
    </row>
    <row r="22" spans="1:18" s="36" customFormat="1" ht="17.25" customHeight="1" x14ac:dyDescent="0.25">
      <c r="A22" s="59" t="s">
        <v>136</v>
      </c>
      <c r="F22" s="123">
        <v>147394.68</v>
      </c>
      <c r="G22" s="137">
        <v>34.130000000000003</v>
      </c>
      <c r="H22" s="137">
        <v>25.82</v>
      </c>
      <c r="I22" s="137">
        <v>33.33</v>
      </c>
      <c r="J22" s="137">
        <v>0</v>
      </c>
      <c r="L22" s="49" t="s">
        <v>178</v>
      </c>
      <c r="M22" s="51"/>
      <c r="Q22" s="115"/>
    </row>
    <row r="23" spans="1:18" s="36" customFormat="1" ht="17.25" customHeight="1" x14ac:dyDescent="0.25">
      <c r="A23" s="59" t="s">
        <v>137</v>
      </c>
      <c r="F23" s="123">
        <v>69922</v>
      </c>
      <c r="G23" s="137">
        <v>20.97</v>
      </c>
      <c r="H23" s="137">
        <v>7.85</v>
      </c>
      <c r="I23" s="137">
        <v>14.72</v>
      </c>
      <c r="J23" s="137">
        <v>5.07</v>
      </c>
      <c r="L23" s="49" t="s">
        <v>179</v>
      </c>
      <c r="M23" s="51"/>
      <c r="Q23" s="115"/>
    </row>
    <row r="24" spans="1:18" s="36" customFormat="1" ht="17.25" customHeight="1" x14ac:dyDescent="0.25">
      <c r="A24" s="59" t="s">
        <v>138</v>
      </c>
      <c r="F24" s="123">
        <v>53511.91</v>
      </c>
      <c r="G24" s="137">
        <v>14.48</v>
      </c>
      <c r="H24" s="137">
        <v>11.09</v>
      </c>
      <c r="I24" s="137">
        <v>2.61</v>
      </c>
      <c r="J24" s="137">
        <v>4.6500000000000004</v>
      </c>
      <c r="L24" s="49" t="s">
        <v>180</v>
      </c>
      <c r="M24" s="51"/>
      <c r="Q24" s="115"/>
    </row>
    <row r="25" spans="1:18" s="36" customFormat="1" ht="17.25" customHeight="1" x14ac:dyDescent="0.25">
      <c r="A25" s="59" t="s">
        <v>139</v>
      </c>
      <c r="F25" s="123">
        <v>8578.06</v>
      </c>
      <c r="G25" s="137">
        <v>3.51</v>
      </c>
      <c r="H25" s="137">
        <v>0.81</v>
      </c>
      <c r="I25" s="137">
        <v>0</v>
      </c>
      <c r="J25" s="137">
        <v>0</v>
      </c>
      <c r="L25" s="49" t="s">
        <v>181</v>
      </c>
      <c r="M25" s="51"/>
      <c r="Q25" s="115"/>
    </row>
    <row r="26" spans="1:18" s="36" customFormat="1" ht="17.25" customHeight="1" x14ac:dyDescent="0.25">
      <c r="A26" s="59" t="s">
        <v>140</v>
      </c>
      <c r="F26" s="123">
        <v>6916.39</v>
      </c>
      <c r="G26" s="137">
        <v>3.5</v>
      </c>
      <c r="H26" s="137">
        <v>0</v>
      </c>
      <c r="I26" s="137">
        <v>0</v>
      </c>
      <c r="J26" s="137">
        <v>0</v>
      </c>
      <c r="L26" s="49" t="s">
        <v>182</v>
      </c>
      <c r="M26" s="51"/>
      <c r="Q26" s="115"/>
    </row>
    <row r="27" spans="1:18" s="36" customFormat="1" ht="17.25" customHeight="1" x14ac:dyDescent="0.25">
      <c r="A27" s="59" t="s">
        <v>141</v>
      </c>
      <c r="F27" s="123">
        <v>649.99</v>
      </c>
      <c r="G27" s="137">
        <v>0.12</v>
      </c>
      <c r="H27" s="137">
        <v>0</v>
      </c>
      <c r="I27" s="137">
        <v>0.51</v>
      </c>
      <c r="J27" s="137">
        <v>0</v>
      </c>
      <c r="K27" s="51"/>
      <c r="L27" s="49" t="s">
        <v>183</v>
      </c>
      <c r="M27" s="51"/>
      <c r="Q27" s="115"/>
    </row>
    <row r="28" spans="1:18" s="36" customFormat="1" ht="6" customHeight="1" x14ac:dyDescent="0.25">
      <c r="A28" s="62"/>
      <c r="B28" s="57"/>
      <c r="C28" s="57"/>
      <c r="D28" s="57"/>
      <c r="E28" s="57"/>
      <c r="F28" s="63"/>
      <c r="G28" s="63"/>
      <c r="H28" s="63"/>
      <c r="I28" s="63"/>
      <c r="J28" s="63"/>
      <c r="K28" s="57"/>
      <c r="L28" s="62"/>
      <c r="M28" s="57"/>
      <c r="N28" s="57"/>
    </row>
    <row r="29" spans="1:18" s="36" customFormat="1" ht="6" customHeight="1" x14ac:dyDescent="0.25">
      <c r="A29" s="64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49"/>
      <c r="M29" s="51"/>
      <c r="N29" s="51"/>
    </row>
    <row r="30" spans="1:18" s="42" customFormat="1" ht="16.5" customHeight="1" x14ac:dyDescent="0.5">
      <c r="A30" s="65"/>
      <c r="C30" s="47" t="s">
        <v>4</v>
      </c>
      <c r="D30" s="42" t="s">
        <v>250</v>
      </c>
    </row>
    <row r="31" spans="1:18" x14ac:dyDescent="0.3">
      <c r="C31" s="47" t="s">
        <v>130</v>
      </c>
      <c r="D31" s="42" t="s">
        <v>249</v>
      </c>
    </row>
    <row r="32" spans="1:18" ht="13.5" customHeight="1" x14ac:dyDescent="0.3"/>
  </sheetData>
  <mergeCells count="7">
    <mergeCell ref="G4:J4"/>
    <mergeCell ref="L4:N7"/>
    <mergeCell ref="A4:E7"/>
    <mergeCell ref="G6:G7"/>
    <mergeCell ref="H6:H7"/>
    <mergeCell ref="I6:I7"/>
    <mergeCell ref="G5:J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32"/>
  <sheetViews>
    <sheetView showGridLines="0" view="pageBreakPreview" zoomScaleNormal="100" zoomScaleSheetLayoutView="100" workbookViewId="0">
      <selection activeCell="J14" sqref="J14"/>
    </sheetView>
  </sheetViews>
  <sheetFormatPr defaultRowHeight="18.75" x14ac:dyDescent="0.3"/>
  <cols>
    <col min="1" max="1" width="1.7109375" style="3" customWidth="1"/>
    <col min="2" max="2" width="1.85546875" style="3" customWidth="1"/>
    <col min="3" max="3" width="4" style="3" customWidth="1"/>
    <col min="4" max="4" width="4.140625" style="3" customWidth="1"/>
    <col min="5" max="5" width="20.7109375" style="3" customWidth="1"/>
    <col min="6" max="6" width="16.140625" style="3" customWidth="1"/>
    <col min="7" max="7" width="14.5703125" style="3" customWidth="1"/>
    <col min="8" max="8" width="14.7109375" style="3" customWidth="1"/>
    <col min="9" max="9" width="15.140625" style="3" customWidth="1"/>
    <col min="10" max="10" width="14.140625" style="3" customWidth="1"/>
    <col min="11" max="11" width="0.7109375" style="3" customWidth="1"/>
    <col min="12" max="12" width="1.85546875" style="3" customWidth="1"/>
    <col min="13" max="13" width="1.42578125" style="3" customWidth="1"/>
    <col min="14" max="14" width="33" style="3" customWidth="1"/>
    <col min="15" max="15" width="2" style="3" customWidth="1"/>
    <col min="16" max="16" width="4.140625" style="3" customWidth="1"/>
    <col min="17" max="16384" width="9.140625" style="3"/>
  </cols>
  <sheetData>
    <row r="1" spans="1:17" s="1" customFormat="1" x14ac:dyDescent="0.3">
      <c r="B1" s="1" t="s">
        <v>0</v>
      </c>
      <c r="D1" s="2">
        <v>8.4</v>
      </c>
      <c r="E1" s="1" t="s">
        <v>255</v>
      </c>
    </row>
    <row r="2" spans="1:17" s="1" customFormat="1" x14ac:dyDescent="0.3">
      <c r="B2" s="1" t="s">
        <v>147</v>
      </c>
      <c r="C2" s="5"/>
      <c r="D2" s="2">
        <v>8.4</v>
      </c>
      <c r="E2" s="1" t="s">
        <v>256</v>
      </c>
    </row>
    <row r="3" spans="1:17" s="1" customFormat="1" ht="6" customHeight="1" x14ac:dyDescent="0.3">
      <c r="B3" s="5"/>
      <c r="C3" s="5"/>
      <c r="D3" s="8"/>
      <c r="E3" s="5"/>
    </row>
    <row r="4" spans="1:17" s="36" customFormat="1" ht="15" customHeight="1" x14ac:dyDescent="0.25">
      <c r="A4" s="173" t="s">
        <v>184</v>
      </c>
      <c r="B4" s="173"/>
      <c r="C4" s="173"/>
      <c r="D4" s="173"/>
      <c r="E4" s="173"/>
      <c r="F4" s="67"/>
      <c r="G4" s="172" t="s">
        <v>125</v>
      </c>
      <c r="H4" s="173"/>
      <c r="I4" s="173"/>
      <c r="J4" s="174"/>
      <c r="K4" s="66"/>
      <c r="L4" s="173" t="s">
        <v>185</v>
      </c>
      <c r="M4" s="173"/>
      <c r="N4" s="175"/>
    </row>
    <row r="5" spans="1:17" s="36" customFormat="1" ht="15" customHeight="1" x14ac:dyDescent="0.25">
      <c r="A5" s="176"/>
      <c r="B5" s="176"/>
      <c r="C5" s="176"/>
      <c r="D5" s="176"/>
      <c r="E5" s="176"/>
      <c r="F5" s="68" t="s">
        <v>241</v>
      </c>
      <c r="G5" s="182" t="s">
        <v>129</v>
      </c>
      <c r="H5" s="183"/>
      <c r="I5" s="183"/>
      <c r="J5" s="184"/>
      <c r="K5" s="11"/>
      <c r="L5" s="176"/>
      <c r="M5" s="176"/>
      <c r="N5" s="177"/>
    </row>
    <row r="6" spans="1:17" s="36" customFormat="1" ht="15" customHeight="1" x14ac:dyDescent="0.25">
      <c r="A6" s="176"/>
      <c r="B6" s="176"/>
      <c r="C6" s="176"/>
      <c r="D6" s="176"/>
      <c r="E6" s="176"/>
      <c r="F6" s="68" t="s">
        <v>242</v>
      </c>
      <c r="G6" s="180" t="s">
        <v>126</v>
      </c>
      <c r="H6" s="180" t="s">
        <v>127</v>
      </c>
      <c r="I6" s="180" t="s">
        <v>128</v>
      </c>
      <c r="J6" s="69" t="s">
        <v>131</v>
      </c>
      <c r="K6" s="70"/>
      <c r="L6" s="176"/>
      <c r="M6" s="176"/>
      <c r="N6" s="177"/>
    </row>
    <row r="7" spans="1:17" s="36" customFormat="1" ht="15" customHeight="1" x14ac:dyDescent="0.25">
      <c r="A7" s="176"/>
      <c r="B7" s="176"/>
      <c r="C7" s="176"/>
      <c r="D7" s="176"/>
      <c r="E7" s="176"/>
      <c r="F7" s="68"/>
      <c r="G7" s="185"/>
      <c r="H7" s="185"/>
      <c r="I7" s="185"/>
      <c r="J7" s="71" t="s">
        <v>132</v>
      </c>
      <c r="K7" s="70"/>
      <c r="L7" s="176"/>
      <c r="M7" s="176"/>
      <c r="N7" s="177"/>
    </row>
    <row r="8" spans="1:17" s="36" customFormat="1" ht="3.75" customHeight="1" x14ac:dyDescent="0.25">
      <c r="A8" s="178"/>
      <c r="B8" s="178"/>
      <c r="C8" s="178"/>
      <c r="D8" s="178"/>
      <c r="E8" s="178"/>
      <c r="F8" s="73"/>
      <c r="G8" s="73"/>
      <c r="H8" s="73"/>
      <c r="I8" s="73"/>
      <c r="J8" s="73"/>
      <c r="K8" s="72"/>
      <c r="L8" s="178"/>
      <c r="M8" s="178"/>
      <c r="N8" s="179"/>
    </row>
    <row r="9" spans="1:17" s="42" customFormat="1" ht="24" customHeight="1" x14ac:dyDescent="0.25">
      <c r="A9" s="58" t="s">
        <v>163</v>
      </c>
      <c r="B9" s="50"/>
      <c r="C9" s="50"/>
      <c r="D9" s="50"/>
      <c r="E9" s="50"/>
      <c r="F9" s="130">
        <f>SUM(F10:F18)</f>
        <v>489801.01000000007</v>
      </c>
      <c r="G9" s="134">
        <v>100</v>
      </c>
      <c r="H9" s="134">
        <v>100</v>
      </c>
      <c r="I9" s="134">
        <v>100</v>
      </c>
      <c r="J9" s="134">
        <v>100</v>
      </c>
      <c r="K9" s="49"/>
      <c r="L9" s="58" t="s">
        <v>171</v>
      </c>
      <c r="M9" s="50"/>
      <c r="N9" s="50"/>
      <c r="Q9" s="110"/>
    </row>
    <row r="10" spans="1:17" s="42" customFormat="1" ht="17.25" customHeight="1" x14ac:dyDescent="0.25">
      <c r="A10" s="59" t="s">
        <v>133</v>
      </c>
      <c r="B10" s="50"/>
      <c r="C10" s="50"/>
      <c r="D10" s="50"/>
      <c r="E10" s="50"/>
      <c r="F10" s="131">
        <v>0</v>
      </c>
      <c r="G10" s="135">
        <v>0</v>
      </c>
      <c r="H10" s="135">
        <v>0</v>
      </c>
      <c r="I10" s="135">
        <v>0</v>
      </c>
      <c r="J10" s="135">
        <v>0</v>
      </c>
      <c r="K10" s="49"/>
      <c r="L10" s="49" t="s">
        <v>175</v>
      </c>
      <c r="M10" s="60"/>
      <c r="N10" s="60"/>
      <c r="Q10" s="112"/>
    </row>
    <row r="11" spans="1:17" s="42" customFormat="1" ht="17.25" customHeight="1" x14ac:dyDescent="0.25">
      <c r="A11" s="59" t="s">
        <v>134</v>
      </c>
      <c r="B11" s="50"/>
      <c r="C11" s="50"/>
      <c r="D11" s="50"/>
      <c r="E11" s="50"/>
      <c r="F11" s="131">
        <v>1177.77</v>
      </c>
      <c r="G11" s="135">
        <v>0.6</v>
      </c>
      <c r="H11" s="135">
        <v>0</v>
      </c>
      <c r="I11" s="135">
        <v>0</v>
      </c>
      <c r="J11" s="135">
        <v>0</v>
      </c>
      <c r="K11" s="49"/>
      <c r="L11" s="49" t="s">
        <v>176</v>
      </c>
      <c r="M11" s="60"/>
      <c r="N11" s="60"/>
      <c r="Q11" s="112"/>
    </row>
    <row r="12" spans="1:17" s="42" customFormat="1" ht="17.25" customHeight="1" x14ac:dyDescent="0.25">
      <c r="A12" s="59" t="s">
        <v>135</v>
      </c>
      <c r="B12" s="36"/>
      <c r="C12" s="36"/>
      <c r="D12" s="36"/>
      <c r="E12" s="36"/>
      <c r="F12" s="131">
        <v>19564.16</v>
      </c>
      <c r="G12" s="135">
        <v>8.1300000000000008</v>
      </c>
      <c r="H12" s="135">
        <v>1.73</v>
      </c>
      <c r="I12" s="135">
        <v>0</v>
      </c>
      <c r="J12" s="135">
        <v>0</v>
      </c>
      <c r="K12" s="49"/>
      <c r="L12" s="49" t="s">
        <v>177</v>
      </c>
      <c r="M12" s="51"/>
      <c r="N12" s="51"/>
      <c r="Q12" s="112"/>
    </row>
    <row r="13" spans="1:17" s="42" customFormat="1" ht="17.25" customHeight="1" x14ac:dyDescent="0.25">
      <c r="A13" s="59" t="s">
        <v>136</v>
      </c>
      <c r="B13" s="36"/>
      <c r="C13" s="36"/>
      <c r="D13" s="36"/>
      <c r="E13" s="36"/>
      <c r="F13" s="131">
        <v>150259.13</v>
      </c>
      <c r="G13" s="135">
        <v>53.03</v>
      </c>
      <c r="H13" s="135">
        <v>20.66</v>
      </c>
      <c r="I13" s="135">
        <v>4.41</v>
      </c>
      <c r="J13" s="135">
        <v>0</v>
      </c>
      <c r="K13" s="49"/>
      <c r="L13" s="49" t="s">
        <v>178</v>
      </c>
      <c r="M13" s="51"/>
      <c r="N13" s="51"/>
      <c r="Q13" s="112"/>
    </row>
    <row r="14" spans="1:17" s="42" customFormat="1" ht="17.25" customHeight="1" x14ac:dyDescent="0.25">
      <c r="A14" s="59" t="s">
        <v>137</v>
      </c>
      <c r="B14" s="36"/>
      <c r="C14" s="36"/>
      <c r="D14" s="36"/>
      <c r="E14" s="36"/>
      <c r="F14" s="131">
        <v>130198.81</v>
      </c>
      <c r="G14" s="135">
        <v>18.22</v>
      </c>
      <c r="H14" s="135">
        <v>35.54</v>
      </c>
      <c r="I14" s="135">
        <v>24.46</v>
      </c>
      <c r="J14" s="135">
        <v>30</v>
      </c>
      <c r="K14" s="49"/>
      <c r="L14" s="49" t="s">
        <v>179</v>
      </c>
      <c r="M14" s="51"/>
      <c r="N14" s="51"/>
      <c r="Q14" s="112"/>
    </row>
    <row r="15" spans="1:17" s="42" customFormat="1" ht="17.25" customHeight="1" x14ac:dyDescent="0.25">
      <c r="A15" s="59" t="s">
        <v>138</v>
      </c>
      <c r="B15" s="36"/>
      <c r="C15" s="36"/>
      <c r="D15" s="36"/>
      <c r="E15" s="36"/>
      <c r="F15" s="131">
        <v>138929.91</v>
      </c>
      <c r="G15" s="135">
        <v>18.579999999999998</v>
      </c>
      <c r="H15" s="135">
        <v>27.66</v>
      </c>
      <c r="I15" s="135">
        <v>50.98</v>
      </c>
      <c r="J15" s="135">
        <v>56.32</v>
      </c>
      <c r="K15" s="49"/>
      <c r="L15" s="49" t="s">
        <v>180</v>
      </c>
      <c r="M15" s="51"/>
      <c r="N15" s="51"/>
      <c r="Q15" s="112"/>
    </row>
    <row r="16" spans="1:17" s="42" customFormat="1" ht="17.25" customHeight="1" x14ac:dyDescent="0.25">
      <c r="A16" s="59" t="s">
        <v>139</v>
      </c>
      <c r="B16" s="36"/>
      <c r="C16" s="36"/>
      <c r="D16" s="36"/>
      <c r="E16" s="51"/>
      <c r="F16" s="131">
        <v>41828.660000000003</v>
      </c>
      <c r="G16" s="135">
        <v>1.31</v>
      </c>
      <c r="H16" s="135">
        <v>11.74</v>
      </c>
      <c r="I16" s="135">
        <v>17.53</v>
      </c>
      <c r="J16" s="135">
        <v>13.68</v>
      </c>
      <c r="K16" s="49"/>
      <c r="L16" s="49" t="s">
        <v>181</v>
      </c>
      <c r="M16" s="51"/>
      <c r="N16" s="51"/>
      <c r="Q16" s="112"/>
    </row>
    <row r="17" spans="1:17" s="42" customFormat="1" ht="17.25" customHeight="1" x14ac:dyDescent="0.25">
      <c r="A17" s="59" t="s">
        <v>140</v>
      </c>
      <c r="B17" s="50"/>
      <c r="C17" s="50"/>
      <c r="D17" s="50"/>
      <c r="E17" s="50"/>
      <c r="F17" s="131">
        <v>7560.43</v>
      </c>
      <c r="G17" s="135">
        <v>0.14000000000000001</v>
      </c>
      <c r="H17" s="135">
        <v>2.5299999999999998</v>
      </c>
      <c r="I17" s="135">
        <v>2.62</v>
      </c>
      <c r="J17" s="135">
        <v>0</v>
      </c>
      <c r="K17" s="49"/>
      <c r="L17" s="49" t="s">
        <v>182</v>
      </c>
      <c r="M17" s="60"/>
      <c r="N17" s="60"/>
      <c r="Q17" s="112"/>
    </row>
    <row r="18" spans="1:17" s="42" customFormat="1" ht="17.25" customHeight="1" x14ac:dyDescent="0.25">
      <c r="A18" s="59" t="s">
        <v>141</v>
      </c>
      <c r="B18" s="50"/>
      <c r="C18" s="50"/>
      <c r="D18" s="50"/>
      <c r="E18" s="36"/>
      <c r="F18" s="131">
        <v>282.14</v>
      </c>
      <c r="G18" s="135">
        <v>0</v>
      </c>
      <c r="H18" s="135">
        <v>0.14000000000000001</v>
      </c>
      <c r="I18" s="135">
        <v>0</v>
      </c>
      <c r="J18" s="135">
        <v>0</v>
      </c>
      <c r="K18" s="49"/>
      <c r="L18" s="49" t="s">
        <v>183</v>
      </c>
      <c r="M18" s="60"/>
      <c r="N18" s="60"/>
      <c r="Q18" s="112"/>
    </row>
    <row r="19" spans="1:17" s="42" customFormat="1" ht="24" customHeight="1" x14ac:dyDescent="0.5">
      <c r="A19" s="56" t="s">
        <v>164</v>
      </c>
      <c r="B19" s="56"/>
      <c r="C19" s="56"/>
      <c r="D19" s="56"/>
      <c r="E19" s="56"/>
      <c r="F19" s="132">
        <f>SUM(F20:F28)</f>
        <v>489801</v>
      </c>
      <c r="G19" s="136">
        <v>100</v>
      </c>
      <c r="H19" s="136">
        <v>100</v>
      </c>
      <c r="I19" s="136">
        <v>100</v>
      </c>
      <c r="J19" s="136">
        <v>100</v>
      </c>
      <c r="K19" s="49"/>
      <c r="L19" s="56" t="s">
        <v>172</v>
      </c>
      <c r="M19" s="56"/>
      <c r="N19" s="56"/>
    </row>
    <row r="20" spans="1:17" s="42" customFormat="1" ht="17.25" customHeight="1" x14ac:dyDescent="0.5">
      <c r="A20" s="59" t="s">
        <v>243</v>
      </c>
      <c r="B20" s="56"/>
      <c r="C20" s="56"/>
      <c r="D20" s="56"/>
      <c r="E20" s="56"/>
      <c r="F20" s="133">
        <v>7533.37</v>
      </c>
      <c r="G20" s="137">
        <v>0</v>
      </c>
      <c r="H20" s="137">
        <v>1.73</v>
      </c>
      <c r="I20" s="137">
        <v>2.72</v>
      </c>
      <c r="J20" s="137">
        <v>25.89</v>
      </c>
      <c r="K20" s="49"/>
      <c r="L20" s="49" t="s">
        <v>244</v>
      </c>
      <c r="M20" s="56"/>
      <c r="N20" s="56"/>
      <c r="Q20" s="111"/>
    </row>
    <row r="21" spans="1:17" s="36" customFormat="1" ht="17.25" customHeight="1" x14ac:dyDescent="0.25">
      <c r="A21" s="59" t="s">
        <v>246</v>
      </c>
      <c r="F21" s="133">
        <v>95076.26</v>
      </c>
      <c r="G21" s="137">
        <v>5.9</v>
      </c>
      <c r="H21" s="137">
        <v>24.6</v>
      </c>
      <c r="I21" s="137">
        <v>35.869999999999997</v>
      </c>
      <c r="J21" s="137">
        <v>56.3</v>
      </c>
      <c r="L21" s="49" t="s">
        <v>245</v>
      </c>
      <c r="M21" s="51"/>
      <c r="Q21" s="111"/>
    </row>
    <row r="22" spans="1:17" s="36" customFormat="1" ht="17.25" customHeight="1" x14ac:dyDescent="0.25">
      <c r="A22" s="59" t="s">
        <v>135</v>
      </c>
      <c r="F22" s="133">
        <v>186629.55</v>
      </c>
      <c r="G22" s="137">
        <v>35.31</v>
      </c>
      <c r="H22" s="137">
        <v>39.869999999999997</v>
      </c>
      <c r="I22" s="137">
        <v>42.12</v>
      </c>
      <c r="J22" s="137">
        <v>17.809999999999999</v>
      </c>
      <c r="L22" s="49" t="s">
        <v>177</v>
      </c>
      <c r="M22" s="51"/>
      <c r="Q22" s="111"/>
    </row>
    <row r="23" spans="1:17" s="36" customFormat="1" ht="17.25" customHeight="1" x14ac:dyDescent="0.25">
      <c r="A23" s="59" t="s">
        <v>136</v>
      </c>
      <c r="F23" s="133">
        <v>138599.79999999999</v>
      </c>
      <c r="G23" s="137">
        <v>38.409999999999997</v>
      </c>
      <c r="H23" s="137">
        <v>24.02</v>
      </c>
      <c r="I23" s="137">
        <v>16.97</v>
      </c>
      <c r="J23" s="137">
        <v>0</v>
      </c>
      <c r="L23" s="49" t="s">
        <v>178</v>
      </c>
      <c r="M23" s="51"/>
      <c r="Q23" s="111"/>
    </row>
    <row r="24" spans="1:17" s="36" customFormat="1" ht="17.25" customHeight="1" x14ac:dyDescent="0.25">
      <c r="A24" s="59" t="s">
        <v>137</v>
      </c>
      <c r="F24" s="133">
        <v>43044.98</v>
      </c>
      <c r="G24" s="137">
        <v>13.55</v>
      </c>
      <c r="H24" s="137">
        <v>7.09</v>
      </c>
      <c r="I24" s="137">
        <v>2.33</v>
      </c>
      <c r="J24" s="137">
        <v>0</v>
      </c>
      <c r="L24" s="49" t="s">
        <v>179</v>
      </c>
      <c r="M24" s="51"/>
      <c r="Q24" s="111"/>
    </row>
    <row r="25" spans="1:17" s="36" customFormat="1" ht="17.25" customHeight="1" x14ac:dyDescent="0.25">
      <c r="A25" s="59" t="s">
        <v>138</v>
      </c>
      <c r="F25" s="133">
        <v>18109.63</v>
      </c>
      <c r="G25" s="137">
        <v>6.56</v>
      </c>
      <c r="H25" s="137">
        <v>2.54</v>
      </c>
      <c r="I25" s="137">
        <v>0</v>
      </c>
      <c r="J25" s="137">
        <v>0</v>
      </c>
      <c r="L25" s="49" t="s">
        <v>180</v>
      </c>
      <c r="M25" s="51"/>
      <c r="Q25" s="111"/>
    </row>
    <row r="26" spans="1:17" s="36" customFormat="1" ht="17.25" customHeight="1" x14ac:dyDescent="0.25">
      <c r="A26" s="59" t="s">
        <v>139</v>
      </c>
      <c r="F26" s="133">
        <v>525.27</v>
      </c>
      <c r="G26" s="137">
        <v>0.27</v>
      </c>
      <c r="H26" s="137">
        <v>0</v>
      </c>
      <c r="I26" s="137">
        <v>0</v>
      </c>
      <c r="J26" s="137">
        <v>0</v>
      </c>
      <c r="L26" s="49" t="s">
        <v>181</v>
      </c>
      <c r="M26" s="51"/>
      <c r="Q26" s="111"/>
    </row>
    <row r="27" spans="1:17" s="36" customFormat="1" ht="17.25" customHeight="1" x14ac:dyDescent="0.25">
      <c r="A27" s="59" t="s">
        <v>140</v>
      </c>
      <c r="F27" s="133">
        <v>0</v>
      </c>
      <c r="G27" s="137">
        <v>0</v>
      </c>
      <c r="H27" s="137">
        <v>0</v>
      </c>
      <c r="I27" s="137">
        <v>0</v>
      </c>
      <c r="J27" s="137">
        <v>0</v>
      </c>
      <c r="L27" s="49" t="s">
        <v>182</v>
      </c>
      <c r="M27" s="51"/>
      <c r="Q27" s="111"/>
    </row>
    <row r="28" spans="1:17" s="36" customFormat="1" ht="17.25" customHeight="1" x14ac:dyDescent="0.25">
      <c r="A28" s="59" t="s">
        <v>141</v>
      </c>
      <c r="F28" s="133">
        <v>282.14</v>
      </c>
      <c r="G28" s="137">
        <v>0</v>
      </c>
      <c r="H28" s="137">
        <v>0.14000000000000001</v>
      </c>
      <c r="I28" s="137">
        <v>0</v>
      </c>
      <c r="J28" s="137">
        <v>0</v>
      </c>
      <c r="K28" s="51"/>
      <c r="L28" s="49" t="s">
        <v>183</v>
      </c>
      <c r="M28" s="51"/>
      <c r="Q28" s="111"/>
    </row>
    <row r="29" spans="1:17" s="36" customFormat="1" ht="6" customHeight="1" x14ac:dyDescent="0.25">
      <c r="A29" s="62"/>
      <c r="B29" s="57"/>
      <c r="C29" s="57"/>
      <c r="D29" s="57"/>
      <c r="E29" s="57"/>
      <c r="F29" s="28"/>
      <c r="G29" s="28"/>
      <c r="H29" s="28"/>
      <c r="I29" s="28"/>
      <c r="J29" s="28"/>
      <c r="K29" s="57"/>
      <c r="L29" s="62"/>
      <c r="M29" s="57"/>
      <c r="N29" s="57"/>
    </row>
    <row r="30" spans="1:17" s="36" customFormat="1" ht="6" customHeight="1" x14ac:dyDescent="0.25">
      <c r="A30" s="64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49"/>
      <c r="M30" s="51"/>
      <c r="N30" s="51"/>
    </row>
    <row r="31" spans="1:17" s="42" customFormat="1" ht="16.5" customHeight="1" x14ac:dyDescent="0.5">
      <c r="A31" s="65"/>
      <c r="C31" s="47" t="s">
        <v>4</v>
      </c>
      <c r="D31" s="42" t="s">
        <v>250</v>
      </c>
    </row>
    <row r="32" spans="1:17" x14ac:dyDescent="0.3">
      <c r="C32" s="47" t="s">
        <v>130</v>
      </c>
      <c r="D32" s="42" t="s">
        <v>249</v>
      </c>
    </row>
  </sheetData>
  <mergeCells count="7">
    <mergeCell ref="G4:J4"/>
    <mergeCell ref="L4:N8"/>
    <mergeCell ref="A4:E8"/>
    <mergeCell ref="G6:G7"/>
    <mergeCell ref="H6:H7"/>
    <mergeCell ref="I6:I7"/>
    <mergeCell ref="G5:J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30"/>
  <sheetViews>
    <sheetView showGridLines="0" view="pageBreakPreview" zoomScaleNormal="100" zoomScaleSheetLayoutView="100" workbookViewId="0">
      <selection activeCell="J21" sqref="J21"/>
    </sheetView>
  </sheetViews>
  <sheetFormatPr defaultRowHeight="18.75" x14ac:dyDescent="0.3"/>
  <cols>
    <col min="1" max="2" width="1.7109375" style="3" customWidth="1"/>
    <col min="3" max="3" width="4" style="3" customWidth="1"/>
    <col min="4" max="4" width="4.140625" style="3" customWidth="1"/>
    <col min="5" max="5" width="10.7109375" style="3" customWidth="1"/>
    <col min="6" max="6" width="9" style="3" customWidth="1"/>
    <col min="7" max="7" width="8.28515625" style="3" customWidth="1"/>
    <col min="8" max="8" width="9.28515625" style="3" customWidth="1"/>
    <col min="9" max="9" width="10.28515625" style="3" customWidth="1"/>
    <col min="10" max="10" width="10" style="3" customWidth="1"/>
    <col min="11" max="11" width="8.85546875" style="3" customWidth="1"/>
    <col min="12" max="12" width="11" style="3" customWidth="1"/>
    <col min="13" max="13" width="8.7109375" style="3" customWidth="1"/>
    <col min="14" max="14" width="11.140625" style="3" customWidth="1"/>
    <col min="15" max="15" width="9.28515625" style="3" customWidth="1"/>
    <col min="16" max="16" width="1.85546875" style="3" customWidth="1"/>
    <col min="17" max="17" width="1.42578125" style="3" customWidth="1"/>
    <col min="18" max="18" width="19.42578125" style="3" customWidth="1"/>
    <col min="19" max="19" width="2" style="3" customWidth="1"/>
    <col min="20" max="20" width="4.140625" style="3" customWidth="1"/>
    <col min="21" max="16384" width="9.140625" style="3"/>
  </cols>
  <sheetData>
    <row r="1" spans="1:18" s="1" customFormat="1" x14ac:dyDescent="0.3">
      <c r="B1" s="1" t="s">
        <v>0</v>
      </c>
      <c r="D1" s="2">
        <v>8.5</v>
      </c>
      <c r="E1" s="1" t="s">
        <v>258</v>
      </c>
    </row>
    <row r="2" spans="1:18" s="1" customFormat="1" x14ac:dyDescent="0.3">
      <c r="B2" s="1" t="s">
        <v>147</v>
      </c>
      <c r="C2" s="5"/>
      <c r="D2" s="2">
        <v>8.5</v>
      </c>
      <c r="E2" s="1" t="s">
        <v>257</v>
      </c>
    </row>
    <row r="3" spans="1:18" s="1" customFormat="1" ht="6" customHeight="1" x14ac:dyDescent="0.3">
      <c r="B3" s="5"/>
      <c r="C3" s="5"/>
      <c r="D3" s="8"/>
      <c r="E3" s="5"/>
    </row>
    <row r="4" spans="1:18" s="1" customFormat="1" ht="18" customHeight="1" x14ac:dyDescent="0.3">
      <c r="A4" s="156" t="s">
        <v>117</v>
      </c>
      <c r="B4" s="156"/>
      <c r="C4" s="156"/>
      <c r="D4" s="156"/>
      <c r="E4" s="157"/>
      <c r="F4" s="186" t="s">
        <v>124</v>
      </c>
      <c r="G4" s="187"/>
      <c r="H4" s="187"/>
      <c r="I4" s="187"/>
      <c r="J4" s="187"/>
      <c r="K4" s="187"/>
      <c r="L4" s="187"/>
      <c r="M4" s="187"/>
      <c r="N4" s="187"/>
      <c r="O4" s="188"/>
      <c r="P4" s="162" t="s">
        <v>236</v>
      </c>
      <c r="Q4" s="156"/>
      <c r="R4" s="156"/>
    </row>
    <row r="5" spans="1:18" s="36" customFormat="1" ht="17.25" customHeight="1" x14ac:dyDescent="0.25">
      <c r="A5" s="158"/>
      <c r="B5" s="158"/>
      <c r="C5" s="158"/>
      <c r="D5" s="158"/>
      <c r="E5" s="159"/>
      <c r="F5" s="171" t="s">
        <v>154</v>
      </c>
      <c r="G5" s="171"/>
      <c r="H5" s="171"/>
      <c r="I5" s="39"/>
      <c r="J5" s="168" t="s">
        <v>30</v>
      </c>
      <c r="K5" s="168"/>
      <c r="L5" s="168"/>
      <c r="M5" s="168"/>
      <c r="N5" s="168"/>
      <c r="O5" s="83"/>
      <c r="P5" s="163"/>
      <c r="Q5" s="158"/>
      <c r="R5" s="158"/>
    </row>
    <row r="6" spans="1:18" s="36" customFormat="1" ht="18" customHeight="1" x14ac:dyDescent="0.25">
      <c r="A6" s="158"/>
      <c r="B6" s="158"/>
      <c r="C6" s="158"/>
      <c r="D6" s="158"/>
      <c r="E6" s="159"/>
      <c r="F6" s="169" t="s">
        <v>82</v>
      </c>
      <c r="G6" s="169"/>
      <c r="H6" s="169"/>
      <c r="I6" s="84"/>
      <c r="J6" s="169" t="s">
        <v>34</v>
      </c>
      <c r="K6" s="169"/>
      <c r="L6" s="169"/>
      <c r="M6" s="169"/>
      <c r="N6" s="169"/>
      <c r="O6" s="79"/>
      <c r="P6" s="163"/>
      <c r="Q6" s="158"/>
      <c r="R6" s="158"/>
    </row>
    <row r="7" spans="1:18" s="36" customFormat="1" ht="20.25" customHeight="1" x14ac:dyDescent="0.25">
      <c r="A7" s="158"/>
      <c r="B7" s="158"/>
      <c r="C7" s="158"/>
      <c r="D7" s="158"/>
      <c r="E7" s="159"/>
      <c r="F7" s="170" t="s">
        <v>83</v>
      </c>
      <c r="G7" s="170"/>
      <c r="H7" s="84" t="s">
        <v>92</v>
      </c>
      <c r="I7" s="84"/>
      <c r="J7" s="85"/>
      <c r="K7" s="84"/>
      <c r="L7" s="84"/>
      <c r="M7" s="84"/>
      <c r="N7" s="84"/>
      <c r="O7" s="84"/>
      <c r="P7" s="163"/>
      <c r="Q7" s="158"/>
      <c r="R7" s="158"/>
    </row>
    <row r="8" spans="1:18" s="36" customFormat="1" ht="16.5" customHeight="1" x14ac:dyDescent="0.25">
      <c r="A8" s="158"/>
      <c r="B8" s="158"/>
      <c r="C8" s="158"/>
      <c r="D8" s="158"/>
      <c r="E8" s="159"/>
      <c r="F8" s="168" t="s">
        <v>84</v>
      </c>
      <c r="G8" s="168"/>
      <c r="H8" s="84" t="s">
        <v>231</v>
      </c>
      <c r="I8" s="84"/>
      <c r="J8" s="84"/>
      <c r="K8" s="86"/>
      <c r="L8" s="84"/>
      <c r="M8" s="84"/>
      <c r="N8" s="96" t="s">
        <v>95</v>
      </c>
      <c r="O8" s="84"/>
      <c r="P8" s="163"/>
      <c r="Q8" s="158"/>
      <c r="R8" s="158"/>
    </row>
    <row r="9" spans="1:18" s="36" customFormat="1" ht="16.5" customHeight="1" x14ac:dyDescent="0.25">
      <c r="A9" s="158"/>
      <c r="B9" s="158"/>
      <c r="C9" s="158"/>
      <c r="D9" s="158"/>
      <c r="E9" s="159"/>
      <c r="F9" s="85" t="s">
        <v>85</v>
      </c>
      <c r="G9" s="85" t="s">
        <v>87</v>
      </c>
      <c r="H9" s="84" t="s">
        <v>232</v>
      </c>
      <c r="I9" s="96" t="s">
        <v>207</v>
      </c>
      <c r="J9" s="96"/>
      <c r="K9" s="96" t="s">
        <v>99</v>
      </c>
      <c r="L9" s="86"/>
      <c r="M9" s="84"/>
      <c r="N9" s="96" t="s">
        <v>104</v>
      </c>
      <c r="O9" s="84"/>
      <c r="P9" s="163"/>
      <c r="Q9" s="158"/>
      <c r="R9" s="158"/>
    </row>
    <row r="10" spans="1:18" s="36" customFormat="1" ht="18" customHeight="1" x14ac:dyDescent="0.25">
      <c r="A10" s="158"/>
      <c r="B10" s="158"/>
      <c r="C10" s="158"/>
      <c r="D10" s="158"/>
      <c r="E10" s="159"/>
      <c r="F10" s="84" t="s">
        <v>155</v>
      </c>
      <c r="G10" s="84" t="s">
        <v>88</v>
      </c>
      <c r="H10" s="84" t="s">
        <v>94</v>
      </c>
      <c r="I10" s="96" t="s">
        <v>89</v>
      </c>
      <c r="J10" s="96" t="s">
        <v>210</v>
      </c>
      <c r="K10" s="92" t="s">
        <v>77</v>
      </c>
      <c r="L10" s="96" t="s">
        <v>239</v>
      </c>
      <c r="M10" s="96" t="s">
        <v>100</v>
      </c>
      <c r="N10" s="90" t="s">
        <v>105</v>
      </c>
      <c r="O10" s="84"/>
      <c r="P10" s="163"/>
      <c r="Q10" s="158"/>
      <c r="R10" s="158"/>
    </row>
    <row r="11" spans="1:18" s="36" customFormat="1" ht="15.75" customHeight="1" x14ac:dyDescent="0.25">
      <c r="A11" s="158"/>
      <c r="B11" s="158"/>
      <c r="C11" s="158"/>
      <c r="D11" s="158"/>
      <c r="E11" s="159"/>
      <c r="F11" s="84" t="s">
        <v>86</v>
      </c>
      <c r="G11" s="84" t="s">
        <v>86</v>
      </c>
      <c r="H11" s="84" t="s">
        <v>91</v>
      </c>
      <c r="I11" s="96" t="s">
        <v>90</v>
      </c>
      <c r="J11" s="96" t="s">
        <v>97</v>
      </c>
      <c r="K11" s="97" t="s">
        <v>214</v>
      </c>
      <c r="L11" s="96" t="s">
        <v>240</v>
      </c>
      <c r="M11" s="96" t="s">
        <v>101</v>
      </c>
      <c r="N11" s="97" t="s">
        <v>225</v>
      </c>
      <c r="O11" s="96" t="s">
        <v>235</v>
      </c>
      <c r="P11" s="163"/>
      <c r="Q11" s="158"/>
      <c r="R11" s="158"/>
    </row>
    <row r="12" spans="1:18" s="36" customFormat="1" ht="15.75" customHeight="1" x14ac:dyDescent="0.25">
      <c r="A12" s="158"/>
      <c r="B12" s="158"/>
      <c r="C12" s="158"/>
      <c r="D12" s="158"/>
      <c r="E12" s="159"/>
      <c r="F12" s="84" t="s">
        <v>150</v>
      </c>
      <c r="G12" s="84" t="s">
        <v>152</v>
      </c>
      <c r="H12" s="84" t="s">
        <v>233</v>
      </c>
      <c r="I12" s="94" t="s">
        <v>91</v>
      </c>
      <c r="J12" s="96" t="s">
        <v>211</v>
      </c>
      <c r="K12" s="97" t="s">
        <v>215</v>
      </c>
      <c r="L12" s="92" t="s">
        <v>237</v>
      </c>
      <c r="M12" s="96" t="s">
        <v>102</v>
      </c>
      <c r="N12" s="97" t="s">
        <v>226</v>
      </c>
      <c r="O12" s="96" t="s">
        <v>106</v>
      </c>
      <c r="P12" s="163"/>
      <c r="Q12" s="158"/>
      <c r="R12" s="158"/>
    </row>
    <row r="13" spans="1:18" s="36" customFormat="1" ht="15.75" customHeight="1" x14ac:dyDescent="0.25">
      <c r="A13" s="158"/>
      <c r="B13" s="158"/>
      <c r="C13" s="158"/>
      <c r="D13" s="158"/>
      <c r="E13" s="159"/>
      <c r="F13" s="84" t="s">
        <v>151</v>
      </c>
      <c r="G13" s="84" t="s">
        <v>151</v>
      </c>
      <c r="H13" s="84" t="s">
        <v>234</v>
      </c>
      <c r="I13" s="96" t="s">
        <v>208</v>
      </c>
      <c r="J13" s="96" t="s">
        <v>96</v>
      </c>
      <c r="K13" s="96" t="s">
        <v>219</v>
      </c>
      <c r="L13" s="92" t="s">
        <v>219</v>
      </c>
      <c r="M13" s="96" t="s">
        <v>103</v>
      </c>
      <c r="N13" s="90" t="s">
        <v>227</v>
      </c>
      <c r="O13" s="96" t="s">
        <v>107</v>
      </c>
      <c r="P13" s="163"/>
      <c r="Q13" s="158"/>
      <c r="R13" s="158"/>
    </row>
    <row r="14" spans="1:18" s="36" customFormat="1" ht="15.75" customHeight="1" x14ac:dyDescent="0.25">
      <c r="A14" s="158"/>
      <c r="B14" s="158"/>
      <c r="C14" s="158"/>
      <c r="D14" s="158"/>
      <c r="E14" s="159"/>
      <c r="F14" s="42"/>
      <c r="G14" s="41"/>
      <c r="H14" s="84" t="s">
        <v>206</v>
      </c>
      <c r="I14" s="96" t="s">
        <v>209</v>
      </c>
      <c r="J14" s="96" t="s">
        <v>98</v>
      </c>
      <c r="K14" s="96" t="s">
        <v>218</v>
      </c>
      <c r="L14" s="92" t="s">
        <v>220</v>
      </c>
      <c r="M14" s="96" t="s">
        <v>222</v>
      </c>
      <c r="N14" s="90" t="s">
        <v>228</v>
      </c>
      <c r="O14" s="96" t="s">
        <v>110</v>
      </c>
      <c r="P14" s="163"/>
      <c r="Q14" s="158"/>
      <c r="R14" s="158"/>
    </row>
    <row r="15" spans="1:18" s="36" customFormat="1" ht="15.75" customHeight="1" x14ac:dyDescent="0.25">
      <c r="A15" s="158"/>
      <c r="B15" s="158"/>
      <c r="C15" s="158"/>
      <c r="D15" s="158"/>
      <c r="E15" s="159"/>
      <c r="F15" s="42"/>
      <c r="G15" s="41"/>
      <c r="H15" s="84" t="s">
        <v>153</v>
      </c>
      <c r="I15" s="94" t="s">
        <v>153</v>
      </c>
      <c r="J15" s="96" t="s">
        <v>212</v>
      </c>
      <c r="K15" s="97" t="s">
        <v>216</v>
      </c>
      <c r="L15" s="92" t="s">
        <v>221</v>
      </c>
      <c r="M15" s="96" t="s">
        <v>223</v>
      </c>
      <c r="N15" s="97" t="s">
        <v>230</v>
      </c>
      <c r="O15" s="96" t="s">
        <v>111</v>
      </c>
      <c r="P15" s="163"/>
      <c r="Q15" s="158"/>
      <c r="R15" s="158"/>
    </row>
    <row r="16" spans="1:18" s="36" customFormat="1" ht="15.75" customHeight="1" x14ac:dyDescent="0.25">
      <c r="A16" s="158"/>
      <c r="B16" s="158"/>
      <c r="C16" s="158"/>
      <c r="D16" s="158"/>
      <c r="E16" s="159"/>
      <c r="F16" s="84"/>
      <c r="G16" s="84"/>
      <c r="H16" s="84" t="s">
        <v>93</v>
      </c>
      <c r="I16" s="96" t="s">
        <v>192</v>
      </c>
      <c r="J16" s="96" t="s">
        <v>213</v>
      </c>
      <c r="K16" s="96" t="s">
        <v>217</v>
      </c>
      <c r="L16" s="92" t="s">
        <v>201</v>
      </c>
      <c r="M16" s="96" t="s">
        <v>224</v>
      </c>
      <c r="N16" s="90" t="s">
        <v>229</v>
      </c>
      <c r="O16" s="96" t="s">
        <v>112</v>
      </c>
      <c r="P16" s="163"/>
      <c r="Q16" s="158"/>
      <c r="R16" s="158"/>
    </row>
    <row r="17" spans="1:18" s="42" customFormat="1" ht="3" customHeight="1" x14ac:dyDescent="0.25">
      <c r="A17" s="160"/>
      <c r="B17" s="160"/>
      <c r="C17" s="160"/>
      <c r="D17" s="160"/>
      <c r="E17" s="161"/>
      <c r="F17" s="80"/>
      <c r="G17" s="80"/>
      <c r="H17" s="80"/>
      <c r="I17" s="80"/>
      <c r="J17" s="63"/>
      <c r="K17" s="63"/>
      <c r="L17" s="63"/>
      <c r="M17" s="63"/>
      <c r="N17" s="63"/>
      <c r="O17" s="63"/>
      <c r="P17" s="164"/>
      <c r="Q17" s="160"/>
      <c r="R17" s="160"/>
    </row>
    <row r="18" spans="1:18" s="42" customFormat="1" ht="27" customHeight="1" x14ac:dyDescent="0.25">
      <c r="A18" s="50" t="s">
        <v>9</v>
      </c>
      <c r="B18" s="50"/>
      <c r="C18" s="50"/>
      <c r="D18" s="50"/>
      <c r="E18" s="50"/>
      <c r="F18" s="143">
        <v>17298.72</v>
      </c>
      <c r="G18" s="144">
        <v>13573.8</v>
      </c>
      <c r="H18" s="144">
        <v>25305.23</v>
      </c>
      <c r="I18" s="144">
        <v>30480.38</v>
      </c>
      <c r="J18" s="144">
        <v>56210.93</v>
      </c>
      <c r="K18" s="144">
        <v>12697.14</v>
      </c>
      <c r="L18" s="144">
        <v>12062.32</v>
      </c>
      <c r="M18" s="144">
        <v>24624.16</v>
      </c>
      <c r="N18" s="144">
        <v>17639.22</v>
      </c>
      <c r="O18" s="144">
        <v>17221.64</v>
      </c>
      <c r="P18" s="50" t="s">
        <v>16</v>
      </c>
      <c r="Q18" s="50"/>
      <c r="R18" s="50"/>
    </row>
    <row r="19" spans="1:18" s="42" customFormat="1" ht="22.5" customHeight="1" x14ac:dyDescent="0.25">
      <c r="A19" s="36"/>
      <c r="B19" s="50" t="s">
        <v>7</v>
      </c>
      <c r="C19" s="50"/>
      <c r="D19" s="50"/>
      <c r="E19" s="50"/>
      <c r="F19" s="140">
        <v>13230.14</v>
      </c>
      <c r="G19" s="141">
        <v>9793.56</v>
      </c>
      <c r="H19" s="141">
        <v>21068.34</v>
      </c>
      <c r="I19" s="141">
        <v>26033.18</v>
      </c>
      <c r="J19" s="141">
        <v>52053.54</v>
      </c>
      <c r="K19" s="141">
        <v>9927.09</v>
      </c>
      <c r="L19" s="141">
        <v>9216.49</v>
      </c>
      <c r="M19" s="141">
        <v>21535.34</v>
      </c>
      <c r="N19" s="141">
        <v>13676.46</v>
      </c>
      <c r="O19" s="141">
        <v>13185.27</v>
      </c>
      <c r="P19" s="36"/>
      <c r="Q19" s="50" t="s">
        <v>17</v>
      </c>
      <c r="R19" s="50"/>
    </row>
    <row r="20" spans="1:18" s="42" customFormat="1" ht="22.5" customHeight="1" x14ac:dyDescent="0.25">
      <c r="A20" s="36"/>
      <c r="B20" s="36"/>
      <c r="C20" s="36" t="s">
        <v>38</v>
      </c>
      <c r="D20" s="36"/>
      <c r="E20" s="36"/>
      <c r="F20" s="140">
        <v>1264.5</v>
      </c>
      <c r="G20" s="141">
        <v>0</v>
      </c>
      <c r="H20" s="141">
        <v>0</v>
      </c>
      <c r="I20" s="141">
        <v>1229.01</v>
      </c>
      <c r="J20" s="141">
        <v>43427.76</v>
      </c>
      <c r="K20" s="141">
        <v>9339.83</v>
      </c>
      <c r="L20" s="141">
        <v>7448.9</v>
      </c>
      <c r="M20" s="141">
        <v>19001.66</v>
      </c>
      <c r="N20" s="141">
        <v>11020.16</v>
      </c>
      <c r="O20" s="141">
        <v>1102.26</v>
      </c>
      <c r="P20" s="36"/>
      <c r="Q20" s="36"/>
      <c r="R20" s="36" t="s">
        <v>18</v>
      </c>
    </row>
    <row r="21" spans="1:18" s="42" customFormat="1" ht="22.5" customHeight="1" x14ac:dyDescent="0.25">
      <c r="A21" s="36"/>
      <c r="B21" s="36"/>
      <c r="C21" s="36" t="s">
        <v>39</v>
      </c>
      <c r="D21" s="36"/>
      <c r="E21" s="36"/>
      <c r="F21" s="140">
        <v>631.16999999999996</v>
      </c>
      <c r="G21" s="141">
        <v>936.28</v>
      </c>
      <c r="H21" s="141">
        <v>0</v>
      </c>
      <c r="I21" s="141">
        <v>21115.279999999999</v>
      </c>
      <c r="J21" s="141">
        <v>3429.83</v>
      </c>
      <c r="K21" s="141">
        <v>0</v>
      </c>
      <c r="L21" s="141">
        <v>0</v>
      </c>
      <c r="M21" s="141">
        <v>682.35</v>
      </c>
      <c r="N21" s="141">
        <v>637.04</v>
      </c>
      <c r="O21" s="141">
        <v>131.85</v>
      </c>
      <c r="P21" s="36"/>
      <c r="Q21" s="36"/>
      <c r="R21" s="36" t="s">
        <v>41</v>
      </c>
    </row>
    <row r="22" spans="1:18" s="42" customFormat="1" ht="22.5" customHeight="1" x14ac:dyDescent="0.25">
      <c r="A22" s="36"/>
      <c r="B22" s="36"/>
      <c r="C22" s="36" t="s">
        <v>10</v>
      </c>
      <c r="D22" s="36"/>
      <c r="E22" s="36"/>
      <c r="F22" s="140">
        <v>9483.91</v>
      </c>
      <c r="G22" s="141">
        <v>5265.33</v>
      </c>
      <c r="H22" s="141">
        <v>18222.79</v>
      </c>
      <c r="I22" s="141">
        <v>1103.51</v>
      </c>
      <c r="J22" s="141">
        <v>1094.33</v>
      </c>
      <c r="K22" s="142" t="s">
        <v>264</v>
      </c>
      <c r="L22" s="141">
        <v>530.49</v>
      </c>
      <c r="M22" s="141">
        <v>364.82</v>
      </c>
      <c r="N22" s="141">
        <v>658.91</v>
      </c>
      <c r="O22" s="141">
        <v>517.22</v>
      </c>
      <c r="P22" s="36"/>
      <c r="Q22" s="36"/>
      <c r="R22" s="36" t="s">
        <v>42</v>
      </c>
    </row>
    <row r="23" spans="1:18" s="42" customFormat="1" ht="22.5" customHeight="1" x14ac:dyDescent="0.25">
      <c r="A23" s="36"/>
      <c r="B23" s="36"/>
      <c r="C23" s="36" t="s">
        <v>116</v>
      </c>
      <c r="D23" s="36"/>
      <c r="E23" s="36"/>
      <c r="F23" s="140">
        <v>1842.43</v>
      </c>
      <c r="G23" s="141">
        <v>2892.71</v>
      </c>
      <c r="H23" s="141">
        <v>2845.55</v>
      </c>
      <c r="I23" s="141">
        <v>2250.37</v>
      </c>
      <c r="J23" s="141">
        <v>2239.2600000000002</v>
      </c>
      <c r="K23" s="141">
        <v>1600.73</v>
      </c>
      <c r="L23" s="141">
        <v>1175.71</v>
      </c>
      <c r="M23" s="141">
        <v>1339.86</v>
      </c>
      <c r="N23" s="141">
        <v>1356.14</v>
      </c>
      <c r="O23" s="141">
        <v>10947.92</v>
      </c>
      <c r="P23" s="51"/>
      <c r="Q23" s="36"/>
      <c r="R23" s="36" t="s">
        <v>115</v>
      </c>
    </row>
    <row r="24" spans="1:18" s="42" customFormat="1" ht="22.5" customHeight="1" x14ac:dyDescent="0.25">
      <c r="A24" s="36"/>
      <c r="B24" s="36"/>
      <c r="C24" s="36" t="s">
        <v>19</v>
      </c>
      <c r="D24" s="36"/>
      <c r="E24" s="51"/>
      <c r="F24" s="141">
        <v>8</v>
      </c>
      <c r="G24" s="141">
        <v>699</v>
      </c>
      <c r="H24" s="141">
        <v>0</v>
      </c>
      <c r="I24" s="141">
        <v>335</v>
      </c>
      <c r="J24" s="141">
        <v>1862</v>
      </c>
      <c r="K24" s="141">
        <v>0</v>
      </c>
      <c r="L24" s="141">
        <v>61</v>
      </c>
      <c r="M24" s="141">
        <v>147</v>
      </c>
      <c r="N24" s="141">
        <v>4</v>
      </c>
      <c r="O24" s="141">
        <v>486</v>
      </c>
      <c r="P24" s="36"/>
      <c r="Q24" s="36"/>
      <c r="R24" s="36" t="s">
        <v>43</v>
      </c>
    </row>
    <row r="25" spans="1:18" s="42" customFormat="1" ht="22.5" customHeight="1" x14ac:dyDescent="0.25">
      <c r="A25" s="36"/>
      <c r="B25" s="50" t="s">
        <v>113</v>
      </c>
      <c r="C25" s="50"/>
      <c r="D25" s="50"/>
      <c r="E25" s="50"/>
      <c r="F25" s="140">
        <v>4068.59</v>
      </c>
      <c r="G25" s="141">
        <v>3780.23</v>
      </c>
      <c r="H25" s="141">
        <v>4236.8999999999996</v>
      </c>
      <c r="I25" s="141">
        <v>4447.2</v>
      </c>
      <c r="J25" s="141">
        <v>4157.3900000000003</v>
      </c>
      <c r="K25" s="141">
        <v>2770.05</v>
      </c>
      <c r="L25" s="141">
        <v>2845.82</v>
      </c>
      <c r="M25" s="141">
        <v>3088.82</v>
      </c>
      <c r="N25" s="141">
        <v>3962.76</v>
      </c>
      <c r="O25" s="141">
        <v>4036.36</v>
      </c>
      <c r="P25" s="36"/>
      <c r="Q25" s="50" t="s">
        <v>114</v>
      </c>
      <c r="R25" s="50"/>
    </row>
    <row r="26" spans="1:18" s="42" customFormat="1" ht="22.5" customHeight="1" x14ac:dyDescent="0.25">
      <c r="A26" s="50" t="s">
        <v>40</v>
      </c>
      <c r="B26" s="50"/>
      <c r="C26" s="50"/>
      <c r="D26" s="50"/>
      <c r="E26" s="36"/>
      <c r="F26" s="141">
        <v>120</v>
      </c>
      <c r="G26" s="141">
        <v>0</v>
      </c>
      <c r="H26" s="141">
        <v>126</v>
      </c>
      <c r="I26" s="141">
        <v>202</v>
      </c>
      <c r="J26" s="141">
        <v>145</v>
      </c>
      <c r="K26" s="141">
        <v>0</v>
      </c>
      <c r="L26" s="141">
        <v>26</v>
      </c>
      <c r="M26" s="141">
        <v>176</v>
      </c>
      <c r="N26" s="141">
        <v>41</v>
      </c>
      <c r="O26" s="141">
        <v>3069</v>
      </c>
      <c r="P26" s="50" t="s">
        <v>44</v>
      </c>
      <c r="Q26" s="50"/>
      <c r="R26" s="50"/>
    </row>
    <row r="27" spans="1:18" s="42" customFormat="1" ht="3" customHeight="1" x14ac:dyDescent="0.5">
      <c r="A27" s="52"/>
      <c r="B27" s="52"/>
      <c r="C27" s="52"/>
      <c r="D27" s="52"/>
      <c r="E27" s="53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5"/>
      <c r="Q27" s="52"/>
      <c r="R27" s="52"/>
    </row>
    <row r="28" spans="1:18" s="42" customFormat="1" ht="3" customHeight="1" x14ac:dyDescent="0.5">
      <c r="A28" s="56"/>
      <c r="B28" s="56"/>
      <c r="C28" s="56"/>
      <c r="D28" s="56"/>
      <c r="E28" s="56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56"/>
      <c r="Q28" s="56"/>
      <c r="R28" s="56"/>
    </row>
    <row r="29" spans="1:18" s="42" customFormat="1" ht="16.5" customHeight="1" x14ac:dyDescent="0.5">
      <c r="C29" s="47" t="s">
        <v>4</v>
      </c>
      <c r="D29" s="42" t="s">
        <v>250</v>
      </c>
    </row>
    <row r="30" spans="1:18" x14ac:dyDescent="0.3">
      <c r="C30" s="47" t="s">
        <v>5</v>
      </c>
      <c r="D30" s="42" t="s">
        <v>249</v>
      </c>
    </row>
  </sheetData>
  <mergeCells count="9">
    <mergeCell ref="A4:E17"/>
    <mergeCell ref="P4:R17"/>
    <mergeCell ref="F4:O4"/>
    <mergeCell ref="F5:H5"/>
    <mergeCell ref="F6:H6"/>
    <mergeCell ref="F7:G7"/>
    <mergeCell ref="F8:G8"/>
    <mergeCell ref="J5:N5"/>
    <mergeCell ref="J6:N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36"/>
  <sheetViews>
    <sheetView showGridLines="0" tabSelected="1" view="pageBreakPreview" zoomScaleNormal="90" zoomScaleSheetLayoutView="100" workbookViewId="0">
      <selection activeCell="T24" sqref="T24"/>
    </sheetView>
  </sheetViews>
  <sheetFormatPr defaultRowHeight="18.75" x14ac:dyDescent="0.3"/>
  <cols>
    <col min="1" max="1" width="1" style="3" customWidth="1"/>
    <col min="2" max="2" width="0.85546875" style="3" customWidth="1"/>
    <col min="3" max="3" width="4.5703125" style="3" customWidth="1"/>
    <col min="4" max="4" width="4.140625" style="3" customWidth="1"/>
    <col min="5" max="5" width="14.7109375" style="3" customWidth="1"/>
    <col min="6" max="7" width="8.7109375" style="3" customWidth="1"/>
    <col min="8" max="8" width="9" style="3" customWidth="1"/>
    <col min="9" max="9" width="9.5703125" style="3" customWidth="1"/>
    <col min="10" max="10" width="9.7109375" style="3" customWidth="1"/>
    <col min="11" max="11" width="9" style="3" customWidth="1"/>
    <col min="12" max="12" width="10.42578125" style="3" customWidth="1"/>
    <col min="13" max="13" width="8.28515625" style="3" customWidth="1"/>
    <col min="14" max="14" width="11.28515625" style="3" customWidth="1"/>
    <col min="15" max="15" width="8" style="3" customWidth="1"/>
    <col min="16" max="16" width="0.7109375" style="3" customWidth="1"/>
    <col min="17" max="17" width="26.140625" style="3" customWidth="1"/>
    <col min="18" max="18" width="0.85546875" style="3" customWidth="1"/>
    <col min="19" max="19" width="4.5703125" style="3" customWidth="1"/>
    <col min="20" max="16384" width="9.140625" style="3"/>
  </cols>
  <sheetData>
    <row r="1" spans="1:19" s="1" customFormat="1" x14ac:dyDescent="0.3">
      <c r="B1" s="1" t="s">
        <v>0</v>
      </c>
      <c r="D1" s="2">
        <v>8.6</v>
      </c>
      <c r="E1" s="1" t="s">
        <v>247</v>
      </c>
    </row>
    <row r="2" spans="1:19" s="1" customFormat="1" x14ac:dyDescent="0.3">
      <c r="B2" s="1" t="s">
        <v>147</v>
      </c>
      <c r="C2" s="5"/>
      <c r="D2" s="2">
        <v>8.6</v>
      </c>
      <c r="E2" s="1" t="s">
        <v>248</v>
      </c>
    </row>
    <row r="3" spans="1:19" s="1" customFormat="1" ht="6" customHeight="1" x14ac:dyDescent="0.3">
      <c r="B3" s="5"/>
      <c r="C3" s="5"/>
      <c r="D3" s="8"/>
      <c r="E3" s="5"/>
    </row>
    <row r="4" spans="1:19" s="1" customFormat="1" ht="18" customHeight="1" x14ac:dyDescent="0.3">
      <c r="A4" s="156" t="s">
        <v>122</v>
      </c>
      <c r="B4" s="156"/>
      <c r="C4" s="156"/>
      <c r="D4" s="156"/>
      <c r="E4" s="157"/>
      <c r="F4" s="186" t="s">
        <v>124</v>
      </c>
      <c r="G4" s="187"/>
      <c r="H4" s="187"/>
      <c r="I4" s="187"/>
      <c r="J4" s="187"/>
      <c r="K4" s="187"/>
      <c r="L4" s="187"/>
      <c r="M4" s="187"/>
      <c r="N4" s="187"/>
      <c r="O4" s="188"/>
      <c r="P4" s="162" t="s">
        <v>123</v>
      </c>
      <c r="Q4" s="156"/>
      <c r="R4" s="4"/>
      <c r="S4" s="4"/>
    </row>
    <row r="5" spans="1:19" s="36" customFormat="1" ht="17.25" customHeight="1" x14ac:dyDescent="0.25">
      <c r="A5" s="158"/>
      <c r="B5" s="158"/>
      <c r="C5" s="158"/>
      <c r="D5" s="158"/>
      <c r="E5" s="159"/>
      <c r="F5" s="171" t="s">
        <v>154</v>
      </c>
      <c r="G5" s="171"/>
      <c r="H5" s="171"/>
      <c r="I5" s="88"/>
      <c r="J5" s="168" t="s">
        <v>30</v>
      </c>
      <c r="K5" s="168"/>
      <c r="L5" s="168"/>
      <c r="M5" s="168"/>
      <c r="N5" s="168"/>
      <c r="O5" s="83"/>
      <c r="P5" s="163"/>
      <c r="Q5" s="158"/>
    </row>
    <row r="6" spans="1:19" s="36" customFormat="1" ht="17.25" customHeight="1" x14ac:dyDescent="0.25">
      <c r="A6" s="158"/>
      <c r="B6" s="158"/>
      <c r="C6" s="158"/>
      <c r="D6" s="158"/>
      <c r="E6" s="159"/>
      <c r="F6" s="169" t="s">
        <v>82</v>
      </c>
      <c r="G6" s="169"/>
      <c r="H6" s="169"/>
      <c r="I6" s="84"/>
      <c r="J6" s="169" t="s">
        <v>34</v>
      </c>
      <c r="K6" s="169"/>
      <c r="L6" s="169"/>
      <c r="M6" s="169"/>
      <c r="N6" s="169"/>
      <c r="O6" s="79"/>
      <c r="P6" s="163"/>
      <c r="Q6" s="158"/>
    </row>
    <row r="7" spans="1:19" s="36" customFormat="1" ht="18.75" customHeight="1" x14ac:dyDescent="0.25">
      <c r="A7" s="158"/>
      <c r="B7" s="158"/>
      <c r="C7" s="158"/>
      <c r="D7" s="158"/>
      <c r="E7" s="159"/>
      <c r="F7" s="170" t="s">
        <v>83</v>
      </c>
      <c r="G7" s="170"/>
      <c r="H7" s="84" t="s">
        <v>92</v>
      </c>
      <c r="I7" s="84"/>
      <c r="J7" s="85"/>
      <c r="K7" s="84"/>
      <c r="L7" s="84"/>
      <c r="M7" s="84"/>
      <c r="N7" s="84"/>
      <c r="O7" s="84"/>
      <c r="P7" s="163"/>
      <c r="Q7" s="158"/>
    </row>
    <row r="8" spans="1:19" s="36" customFormat="1" ht="16.5" customHeight="1" x14ac:dyDescent="0.25">
      <c r="A8" s="158"/>
      <c r="B8" s="158"/>
      <c r="C8" s="158"/>
      <c r="D8" s="158"/>
      <c r="E8" s="159"/>
      <c r="F8" s="169" t="s">
        <v>84</v>
      </c>
      <c r="G8" s="169"/>
      <c r="H8" s="84" t="s">
        <v>231</v>
      </c>
      <c r="I8" s="96"/>
      <c r="J8" s="84"/>
      <c r="K8" s="86"/>
      <c r="L8" s="84"/>
      <c r="M8" s="84"/>
      <c r="N8" s="96" t="s">
        <v>95</v>
      </c>
      <c r="O8" s="84"/>
      <c r="P8" s="163"/>
      <c r="Q8" s="158"/>
    </row>
    <row r="9" spans="1:19" s="36" customFormat="1" ht="15.75" customHeight="1" x14ac:dyDescent="0.25">
      <c r="A9" s="158"/>
      <c r="B9" s="158"/>
      <c r="C9" s="158"/>
      <c r="D9" s="158"/>
      <c r="E9" s="159"/>
      <c r="F9" s="85" t="s">
        <v>85</v>
      </c>
      <c r="G9" s="85" t="s">
        <v>87</v>
      </c>
      <c r="H9" s="84" t="s">
        <v>232</v>
      </c>
      <c r="I9" s="96" t="s">
        <v>207</v>
      </c>
      <c r="J9" s="96"/>
      <c r="K9" s="96" t="s">
        <v>99</v>
      </c>
      <c r="L9" s="96"/>
      <c r="M9" s="96"/>
      <c r="N9" s="96" t="s">
        <v>104</v>
      </c>
      <c r="O9" s="84"/>
      <c r="P9" s="163"/>
      <c r="Q9" s="158"/>
    </row>
    <row r="10" spans="1:19" s="36" customFormat="1" ht="15.75" customHeight="1" x14ac:dyDescent="0.25">
      <c r="A10" s="158"/>
      <c r="B10" s="158"/>
      <c r="C10" s="158"/>
      <c r="D10" s="158"/>
      <c r="E10" s="159"/>
      <c r="F10" s="84" t="s">
        <v>155</v>
      </c>
      <c r="G10" s="84" t="s">
        <v>88</v>
      </c>
      <c r="H10" s="84" t="s">
        <v>94</v>
      </c>
      <c r="I10" s="96" t="s">
        <v>89</v>
      </c>
      <c r="J10" s="96" t="s">
        <v>210</v>
      </c>
      <c r="K10" s="92" t="s">
        <v>77</v>
      </c>
      <c r="L10" s="96" t="s">
        <v>239</v>
      </c>
      <c r="M10" s="96" t="s">
        <v>100</v>
      </c>
      <c r="N10" s="90" t="s">
        <v>105</v>
      </c>
      <c r="O10" s="96"/>
      <c r="P10" s="163"/>
      <c r="Q10" s="158"/>
    </row>
    <row r="11" spans="1:19" s="36" customFormat="1" ht="15.75" customHeight="1" x14ac:dyDescent="0.25">
      <c r="A11" s="158"/>
      <c r="B11" s="158"/>
      <c r="C11" s="158"/>
      <c r="D11" s="158"/>
      <c r="E11" s="159"/>
      <c r="F11" s="84" t="s">
        <v>86</v>
      </c>
      <c r="G11" s="84" t="s">
        <v>86</v>
      </c>
      <c r="H11" s="84" t="s">
        <v>91</v>
      </c>
      <c r="I11" s="96" t="s">
        <v>90</v>
      </c>
      <c r="J11" s="96" t="s">
        <v>97</v>
      </c>
      <c r="K11" s="89" t="s">
        <v>214</v>
      </c>
      <c r="L11" s="96" t="s">
        <v>240</v>
      </c>
      <c r="M11" s="96" t="s">
        <v>101</v>
      </c>
      <c r="N11" s="97" t="s">
        <v>225</v>
      </c>
      <c r="O11" s="96" t="s">
        <v>235</v>
      </c>
      <c r="P11" s="163"/>
      <c r="Q11" s="158"/>
    </row>
    <row r="12" spans="1:19" s="36" customFormat="1" ht="15.75" customHeight="1" x14ac:dyDescent="0.25">
      <c r="A12" s="158"/>
      <c r="B12" s="158"/>
      <c r="C12" s="158"/>
      <c r="D12" s="158"/>
      <c r="E12" s="159"/>
      <c r="F12" s="84" t="s">
        <v>150</v>
      </c>
      <c r="G12" s="84" t="s">
        <v>152</v>
      </c>
      <c r="H12" s="84" t="s">
        <v>233</v>
      </c>
      <c r="I12" s="96" t="s">
        <v>91</v>
      </c>
      <c r="J12" s="96" t="s">
        <v>211</v>
      </c>
      <c r="K12" s="89" t="s">
        <v>215</v>
      </c>
      <c r="L12" s="92" t="s">
        <v>237</v>
      </c>
      <c r="M12" s="96" t="s">
        <v>102</v>
      </c>
      <c r="N12" s="97" t="s">
        <v>226</v>
      </c>
      <c r="O12" s="96" t="s">
        <v>106</v>
      </c>
      <c r="P12" s="163"/>
      <c r="Q12" s="158"/>
    </row>
    <row r="13" spans="1:19" s="36" customFormat="1" ht="15.75" customHeight="1" x14ac:dyDescent="0.25">
      <c r="A13" s="158"/>
      <c r="B13" s="158"/>
      <c r="C13" s="158"/>
      <c r="D13" s="158"/>
      <c r="E13" s="159"/>
      <c r="F13" s="84" t="s">
        <v>151</v>
      </c>
      <c r="G13" s="84" t="s">
        <v>151</v>
      </c>
      <c r="H13" s="84" t="s">
        <v>234</v>
      </c>
      <c r="I13" s="96" t="s">
        <v>208</v>
      </c>
      <c r="J13" s="96" t="s">
        <v>96</v>
      </c>
      <c r="K13" s="96" t="s">
        <v>219</v>
      </c>
      <c r="L13" s="92" t="s">
        <v>219</v>
      </c>
      <c r="M13" s="96" t="s">
        <v>103</v>
      </c>
      <c r="N13" s="90" t="s">
        <v>227</v>
      </c>
      <c r="O13" s="96" t="s">
        <v>107</v>
      </c>
      <c r="P13" s="163"/>
      <c r="Q13" s="158"/>
    </row>
    <row r="14" spans="1:19" s="36" customFormat="1" ht="15.75" customHeight="1" x14ac:dyDescent="0.25">
      <c r="A14" s="158"/>
      <c r="B14" s="158"/>
      <c r="C14" s="158"/>
      <c r="D14" s="158"/>
      <c r="E14" s="159"/>
      <c r="F14" s="49"/>
      <c r="G14" s="41"/>
      <c r="H14" s="84" t="s">
        <v>206</v>
      </c>
      <c r="I14" s="96" t="s">
        <v>209</v>
      </c>
      <c r="J14" s="96" t="s">
        <v>98</v>
      </c>
      <c r="K14" s="96" t="s">
        <v>218</v>
      </c>
      <c r="L14" s="92" t="s">
        <v>220</v>
      </c>
      <c r="M14" s="96" t="s">
        <v>222</v>
      </c>
      <c r="N14" s="90" t="s">
        <v>228</v>
      </c>
      <c r="O14" s="96" t="s">
        <v>110</v>
      </c>
      <c r="P14" s="163"/>
      <c r="Q14" s="158"/>
    </row>
    <row r="15" spans="1:19" s="36" customFormat="1" ht="15.75" customHeight="1" x14ac:dyDescent="0.25">
      <c r="A15" s="158"/>
      <c r="B15" s="158"/>
      <c r="C15" s="158"/>
      <c r="D15" s="158"/>
      <c r="E15" s="159"/>
      <c r="F15" s="49"/>
      <c r="G15" s="41"/>
      <c r="H15" s="84" t="s">
        <v>153</v>
      </c>
      <c r="I15" s="96" t="s">
        <v>153</v>
      </c>
      <c r="J15" s="96" t="s">
        <v>212</v>
      </c>
      <c r="K15" s="89" t="s">
        <v>216</v>
      </c>
      <c r="L15" s="92" t="s">
        <v>221</v>
      </c>
      <c r="M15" s="96" t="s">
        <v>223</v>
      </c>
      <c r="N15" s="97" t="s">
        <v>230</v>
      </c>
      <c r="O15" s="96" t="s">
        <v>111</v>
      </c>
      <c r="P15" s="163"/>
      <c r="Q15" s="158"/>
    </row>
    <row r="16" spans="1:19" s="36" customFormat="1" ht="15.75" customHeight="1" x14ac:dyDescent="0.25">
      <c r="A16" s="160"/>
      <c r="B16" s="160"/>
      <c r="C16" s="160"/>
      <c r="D16" s="160"/>
      <c r="E16" s="161"/>
      <c r="F16" s="95"/>
      <c r="G16" s="95"/>
      <c r="H16" s="95" t="s">
        <v>93</v>
      </c>
      <c r="I16" s="95" t="s">
        <v>192</v>
      </c>
      <c r="J16" s="95" t="s">
        <v>213</v>
      </c>
      <c r="K16" s="95" t="s">
        <v>217</v>
      </c>
      <c r="L16" s="93" t="s">
        <v>201</v>
      </c>
      <c r="M16" s="95" t="s">
        <v>224</v>
      </c>
      <c r="N16" s="91" t="s">
        <v>229</v>
      </c>
      <c r="O16" s="95" t="s">
        <v>112</v>
      </c>
      <c r="P16" s="164"/>
      <c r="Q16" s="160"/>
    </row>
    <row r="17" spans="1:22" s="36" customFormat="1" ht="3" customHeight="1" x14ac:dyDescent="0.25">
      <c r="A17" s="33"/>
      <c r="B17" s="33"/>
      <c r="C17" s="33"/>
      <c r="D17" s="33"/>
      <c r="E17" s="33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40"/>
      <c r="Q17" s="35"/>
    </row>
    <row r="18" spans="1:22" s="58" customFormat="1" ht="21" customHeight="1" x14ac:dyDescent="0.25">
      <c r="A18" s="60" t="s">
        <v>119</v>
      </c>
      <c r="B18" s="60"/>
      <c r="C18" s="60"/>
      <c r="D18" s="60"/>
      <c r="E18" s="126"/>
      <c r="F18" s="145">
        <v>97824.82</v>
      </c>
      <c r="G18" s="145">
        <v>8229.48</v>
      </c>
      <c r="H18" s="145">
        <v>4375.91</v>
      </c>
      <c r="I18" s="145">
        <v>53219.25</v>
      </c>
      <c r="J18" s="145">
        <v>41091.089999999997</v>
      </c>
      <c r="K18" s="145">
        <v>2297.1799999999998</v>
      </c>
      <c r="L18" s="145">
        <v>9395.39</v>
      </c>
      <c r="M18" s="145">
        <v>37429.519999999997</v>
      </c>
      <c r="N18" s="145">
        <v>21214.11</v>
      </c>
      <c r="O18" s="145">
        <v>56412.91</v>
      </c>
      <c r="P18" s="77" t="s">
        <v>186</v>
      </c>
      <c r="Q18" s="60"/>
    </row>
    <row r="19" spans="1:22" s="42" customFormat="1" ht="15" customHeight="1" x14ac:dyDescent="0.25">
      <c r="C19" s="51"/>
      <c r="D19" s="51"/>
      <c r="E19" s="7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77" t="s">
        <v>46</v>
      </c>
      <c r="Q19" s="60"/>
    </row>
    <row r="20" spans="1:22" s="42" customFormat="1" ht="19.5" customHeight="1" x14ac:dyDescent="0.25">
      <c r="A20" s="60" t="s">
        <v>165</v>
      </c>
      <c r="B20" s="60"/>
      <c r="C20" s="51"/>
      <c r="D20" s="51"/>
      <c r="E20" s="76"/>
      <c r="F20" s="139">
        <v>198673.19</v>
      </c>
      <c r="G20" s="139">
        <v>179802.58</v>
      </c>
      <c r="H20" s="139">
        <v>310710.61</v>
      </c>
      <c r="I20" s="139">
        <v>256810.73</v>
      </c>
      <c r="J20" s="139">
        <v>807052.12</v>
      </c>
      <c r="K20" s="139">
        <v>48920.800000000003</v>
      </c>
      <c r="L20" s="139">
        <v>79128.38</v>
      </c>
      <c r="M20" s="139">
        <v>176615.54</v>
      </c>
      <c r="N20" s="139">
        <v>160916.20000000001</v>
      </c>
      <c r="O20" s="139">
        <v>276292.06</v>
      </c>
      <c r="P20" s="77"/>
      <c r="Q20" s="60" t="s">
        <v>187</v>
      </c>
    </row>
    <row r="21" spans="1:22" s="42" customFormat="1" ht="19.5" customHeight="1" x14ac:dyDescent="0.25">
      <c r="A21" s="60" t="s">
        <v>37</v>
      </c>
      <c r="B21" s="51"/>
      <c r="C21" s="51"/>
      <c r="D21" s="51"/>
      <c r="E21" s="76"/>
      <c r="F21" s="146">
        <f>SUM(F23:F28)</f>
        <v>198673.19</v>
      </c>
      <c r="G21" s="146">
        <f t="shared" ref="G21:O21" si="0">SUM(G23:G28)</f>
        <v>179802.58</v>
      </c>
      <c r="H21" s="146">
        <f t="shared" si="0"/>
        <v>310710.61000000004</v>
      </c>
      <c r="I21" s="146">
        <f t="shared" si="0"/>
        <v>256810.74</v>
      </c>
      <c r="J21" s="146">
        <f t="shared" si="0"/>
        <v>807052.11</v>
      </c>
      <c r="K21" s="146">
        <f t="shared" si="0"/>
        <v>48920.800000000003</v>
      </c>
      <c r="L21" s="146">
        <f t="shared" si="0"/>
        <v>79128.38</v>
      </c>
      <c r="M21" s="146">
        <f t="shared" si="0"/>
        <v>176615.52999999997</v>
      </c>
      <c r="N21" s="146">
        <f t="shared" si="0"/>
        <v>160916.20000000001</v>
      </c>
      <c r="O21" s="146">
        <f t="shared" si="0"/>
        <v>276292.05000000005</v>
      </c>
      <c r="P21" s="77" t="s">
        <v>50</v>
      </c>
      <c r="Q21" s="60"/>
    </row>
    <row r="22" spans="1:22" s="42" customFormat="1" ht="16.5" customHeight="1" x14ac:dyDescent="0.25">
      <c r="A22" s="51" t="s">
        <v>36</v>
      </c>
      <c r="B22" s="36"/>
      <c r="C22" s="51"/>
      <c r="D22" s="51"/>
      <c r="E22" s="7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78"/>
      <c r="Q22" s="51" t="s">
        <v>188</v>
      </c>
    </row>
    <row r="23" spans="1:22" s="42" customFormat="1" ht="16.5" customHeight="1" x14ac:dyDescent="0.25">
      <c r="A23" s="51"/>
      <c r="B23" s="51" t="s">
        <v>55</v>
      </c>
      <c r="C23" s="51"/>
      <c r="D23" s="51"/>
      <c r="E23" s="76"/>
      <c r="F23" s="139">
        <v>17257.87</v>
      </c>
      <c r="G23" s="139">
        <v>83279.47</v>
      </c>
      <c r="H23" s="139">
        <v>0</v>
      </c>
      <c r="I23" s="139">
        <v>76675.070000000007</v>
      </c>
      <c r="J23" s="139">
        <v>126547.65</v>
      </c>
      <c r="K23" s="139">
        <v>0</v>
      </c>
      <c r="L23" s="139">
        <v>0</v>
      </c>
      <c r="M23" s="139">
        <v>13401.75</v>
      </c>
      <c r="N23" s="139">
        <v>0</v>
      </c>
      <c r="O23" s="139">
        <v>45321.89</v>
      </c>
      <c r="P23" s="78"/>
      <c r="Q23" s="51" t="s">
        <v>189</v>
      </c>
    </row>
    <row r="24" spans="1:22" s="42" customFormat="1" ht="16.5" customHeight="1" x14ac:dyDescent="0.25">
      <c r="A24" s="51"/>
      <c r="B24" s="51" t="s">
        <v>56</v>
      </c>
      <c r="C24" s="51"/>
      <c r="D24" s="51"/>
      <c r="E24" s="76"/>
      <c r="F24" s="139">
        <v>195.18</v>
      </c>
      <c r="G24" s="139">
        <v>0</v>
      </c>
      <c r="H24" s="139">
        <v>0</v>
      </c>
      <c r="I24" s="139">
        <v>0</v>
      </c>
      <c r="J24" s="139">
        <v>5437.3</v>
      </c>
      <c r="K24" s="139">
        <v>0</v>
      </c>
      <c r="L24" s="139">
        <v>0</v>
      </c>
      <c r="M24" s="139">
        <v>10542.5</v>
      </c>
      <c r="N24" s="139">
        <v>15206.83</v>
      </c>
      <c r="O24" s="139">
        <v>1705.93</v>
      </c>
      <c r="P24" s="78"/>
      <c r="Q24" s="51" t="s">
        <v>51</v>
      </c>
    </row>
    <row r="25" spans="1:22" s="42" customFormat="1" ht="16.5" customHeight="1" x14ac:dyDescent="0.25">
      <c r="A25" s="51"/>
      <c r="B25" s="51" t="s">
        <v>57</v>
      </c>
      <c r="C25" s="51"/>
      <c r="D25" s="51"/>
      <c r="E25" s="76"/>
      <c r="F25" s="139">
        <v>80987.92</v>
      </c>
      <c r="G25" s="139">
        <v>70388.929999999993</v>
      </c>
      <c r="H25" s="139">
        <v>27274.77</v>
      </c>
      <c r="I25" s="139">
        <v>102740.78</v>
      </c>
      <c r="J25" s="139">
        <v>648679.04</v>
      </c>
      <c r="K25" s="139">
        <v>48920.800000000003</v>
      </c>
      <c r="L25" s="139">
        <v>53267.72</v>
      </c>
      <c r="M25" s="139">
        <v>136366.74</v>
      </c>
      <c r="N25" s="139">
        <v>64304.45</v>
      </c>
      <c r="O25" s="139">
        <v>165589.82</v>
      </c>
      <c r="P25" s="78"/>
      <c r="Q25" s="51" t="s">
        <v>52</v>
      </c>
    </row>
    <row r="26" spans="1:22" s="42" customFormat="1" ht="16.5" customHeight="1" x14ac:dyDescent="0.25">
      <c r="A26" s="51"/>
      <c r="B26" s="51" t="s">
        <v>58</v>
      </c>
      <c r="C26" s="51"/>
      <c r="D26" s="51"/>
      <c r="E26" s="76"/>
      <c r="F26" s="139">
        <v>0</v>
      </c>
      <c r="G26" s="139">
        <v>0</v>
      </c>
      <c r="H26" s="139">
        <v>0</v>
      </c>
      <c r="I26" s="139">
        <v>40537.49</v>
      </c>
      <c r="J26" s="139">
        <v>9136.39</v>
      </c>
      <c r="K26" s="139">
        <v>0</v>
      </c>
      <c r="L26" s="139">
        <v>0</v>
      </c>
      <c r="M26" s="139">
        <v>9519.49</v>
      </c>
      <c r="N26" s="139">
        <v>0</v>
      </c>
      <c r="O26" s="139">
        <v>18748.97</v>
      </c>
      <c r="P26" s="78"/>
      <c r="Q26" s="51" t="s">
        <v>53</v>
      </c>
    </row>
    <row r="27" spans="1:22" s="42" customFormat="1" ht="16.5" customHeight="1" x14ac:dyDescent="0.25">
      <c r="A27" s="51"/>
      <c r="B27" s="51" t="s">
        <v>59</v>
      </c>
      <c r="C27" s="51"/>
      <c r="D27" s="51"/>
      <c r="E27" s="76"/>
      <c r="F27" s="139">
        <v>100232.22</v>
      </c>
      <c r="G27" s="139">
        <v>26134.18</v>
      </c>
      <c r="H27" s="139">
        <v>283435.84000000003</v>
      </c>
      <c r="I27" s="139">
        <v>36857.4</v>
      </c>
      <c r="J27" s="139">
        <v>17251.73</v>
      </c>
      <c r="K27" s="139">
        <v>0</v>
      </c>
      <c r="L27" s="139">
        <v>25860.66</v>
      </c>
      <c r="M27" s="139">
        <v>6785.05</v>
      </c>
      <c r="N27" s="139">
        <v>81404.92</v>
      </c>
      <c r="O27" s="139">
        <v>44925.440000000002</v>
      </c>
      <c r="P27" s="78"/>
      <c r="Q27" s="51" t="s">
        <v>54</v>
      </c>
    </row>
    <row r="28" spans="1:22" s="42" customFormat="1" ht="16.5" customHeight="1" x14ac:dyDescent="0.25">
      <c r="A28" s="51"/>
      <c r="B28" s="51" t="s">
        <v>120</v>
      </c>
      <c r="C28" s="51"/>
      <c r="D28" s="51"/>
      <c r="E28" s="76"/>
      <c r="F28" s="139">
        <v>0</v>
      </c>
      <c r="G28" s="139">
        <v>0</v>
      </c>
      <c r="H28" s="139">
        <v>0</v>
      </c>
      <c r="I28" s="139">
        <v>0</v>
      </c>
      <c r="J28" s="139">
        <v>0</v>
      </c>
      <c r="K28" s="139">
        <v>0</v>
      </c>
      <c r="L28" s="139">
        <v>0</v>
      </c>
      <c r="M28" s="139">
        <v>0</v>
      </c>
      <c r="N28" s="139">
        <v>0</v>
      </c>
      <c r="O28" s="139">
        <v>0</v>
      </c>
      <c r="P28" s="78"/>
      <c r="Q28" s="51" t="s">
        <v>121</v>
      </c>
    </row>
    <row r="29" spans="1:22" s="42" customFormat="1" ht="16.5" customHeight="1" x14ac:dyDescent="0.25">
      <c r="A29" s="51"/>
      <c r="B29" s="60" t="s">
        <v>78</v>
      </c>
      <c r="C29" s="51"/>
      <c r="D29" s="51"/>
      <c r="E29" s="76"/>
      <c r="F29" s="146">
        <f>SUM(F30:F31)</f>
        <v>198673.2</v>
      </c>
      <c r="G29" s="146">
        <f t="shared" ref="G29:O29" si="1">SUM(G30:G31)</f>
        <v>179802.58</v>
      </c>
      <c r="H29" s="146">
        <f t="shared" si="1"/>
        <v>310710.61</v>
      </c>
      <c r="I29" s="146">
        <f t="shared" si="1"/>
        <v>256810.72999999998</v>
      </c>
      <c r="J29" s="146">
        <f t="shared" si="1"/>
        <v>807052.12</v>
      </c>
      <c r="K29" s="146">
        <f t="shared" si="1"/>
        <v>48920.800000000003</v>
      </c>
      <c r="L29" s="146">
        <f t="shared" si="1"/>
        <v>79128.38</v>
      </c>
      <c r="M29" s="146">
        <f t="shared" si="1"/>
        <v>176615.54</v>
      </c>
      <c r="N29" s="146">
        <f t="shared" si="1"/>
        <v>160916.20000000001</v>
      </c>
      <c r="O29" s="146">
        <f t="shared" si="1"/>
        <v>276292.06</v>
      </c>
      <c r="P29" s="78"/>
      <c r="Q29" s="60" t="s">
        <v>81</v>
      </c>
    </row>
    <row r="30" spans="1:22" s="42" customFormat="1" ht="16.5" customHeight="1" x14ac:dyDescent="0.25">
      <c r="A30" s="51"/>
      <c r="B30" s="51" t="s">
        <v>79</v>
      </c>
      <c r="C30" s="51"/>
      <c r="D30" s="51"/>
      <c r="E30" s="76"/>
      <c r="F30" s="139">
        <v>197552.26</v>
      </c>
      <c r="G30" s="139">
        <v>179802.58</v>
      </c>
      <c r="H30" s="139">
        <v>310710.61</v>
      </c>
      <c r="I30" s="139">
        <v>250789.46</v>
      </c>
      <c r="J30" s="139">
        <v>807052.12</v>
      </c>
      <c r="K30" s="139">
        <v>48920.800000000003</v>
      </c>
      <c r="L30" s="139">
        <v>78546.8</v>
      </c>
      <c r="M30" s="139">
        <v>176272.78</v>
      </c>
      <c r="N30" s="139">
        <v>160916.20000000001</v>
      </c>
      <c r="O30" s="139">
        <v>275858.34000000003</v>
      </c>
      <c r="P30" s="78"/>
      <c r="Q30" s="51" t="s">
        <v>166</v>
      </c>
    </row>
    <row r="31" spans="1:22" s="42" customFormat="1" ht="16.5" customHeight="1" x14ac:dyDescent="0.25">
      <c r="A31" s="51"/>
      <c r="B31" s="51" t="s">
        <v>80</v>
      </c>
      <c r="C31" s="51"/>
      <c r="D31" s="51"/>
      <c r="E31" s="76"/>
      <c r="F31" s="139">
        <v>1120.94</v>
      </c>
      <c r="G31" s="146">
        <v>0</v>
      </c>
      <c r="H31" s="146">
        <v>0</v>
      </c>
      <c r="I31" s="139">
        <v>6021.27</v>
      </c>
      <c r="J31" s="146">
        <v>0</v>
      </c>
      <c r="K31" s="146">
        <v>0</v>
      </c>
      <c r="L31" s="139">
        <v>581.58000000000004</v>
      </c>
      <c r="M31" s="139">
        <v>342.76</v>
      </c>
      <c r="N31" s="146">
        <v>0</v>
      </c>
      <c r="O31" s="139">
        <v>433.72</v>
      </c>
      <c r="P31" s="78"/>
      <c r="Q31" s="51" t="s">
        <v>167</v>
      </c>
    </row>
    <row r="32" spans="1:22" ht="0.75" customHeight="1" x14ac:dyDescent="0.3">
      <c r="A32" s="43"/>
      <c r="B32" s="43"/>
      <c r="C32" s="43"/>
      <c r="D32" s="43"/>
      <c r="E32" s="44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6"/>
      <c r="Q32" s="26"/>
      <c r="V32" s="3" t="s">
        <v>263</v>
      </c>
    </row>
    <row r="33" spans="3:15" s="42" customFormat="1" ht="6" customHeight="1" x14ac:dyDescent="0.5"/>
    <row r="34" spans="3:15" x14ac:dyDescent="0.3">
      <c r="C34" s="47" t="s">
        <v>4</v>
      </c>
      <c r="D34" s="42" t="s">
        <v>250</v>
      </c>
      <c r="K34" s="47" t="s">
        <v>5</v>
      </c>
      <c r="L34" s="42" t="s">
        <v>249</v>
      </c>
    </row>
    <row r="36" spans="3:15" x14ac:dyDescent="0.3">
      <c r="M36" s="48"/>
      <c r="N36" s="32"/>
      <c r="O36" s="49"/>
    </row>
  </sheetData>
  <mergeCells count="9">
    <mergeCell ref="A4:E16"/>
    <mergeCell ref="P4:Q16"/>
    <mergeCell ref="F4:O4"/>
    <mergeCell ref="F5:H5"/>
    <mergeCell ref="F6:H6"/>
    <mergeCell ref="F7:G7"/>
    <mergeCell ref="F8:G8"/>
    <mergeCell ref="J5:N5"/>
    <mergeCell ref="J6:N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6</vt:i4>
      </vt:variant>
      <vt:variant>
        <vt:lpstr>ช่วงที่มีชื่อ</vt:lpstr>
      </vt:variant>
      <vt:variant>
        <vt:i4>6</vt:i4>
      </vt:variant>
    </vt:vector>
  </HeadingPairs>
  <TitlesOfParts>
    <vt:vector size="12" baseType="lpstr">
      <vt:lpstr>T-8.1</vt:lpstr>
      <vt:lpstr>T-8.2</vt:lpstr>
      <vt:lpstr>T-8.3</vt:lpstr>
      <vt:lpstr>T-8.4 </vt:lpstr>
      <vt:lpstr>T-8.5</vt:lpstr>
      <vt:lpstr>T-8.6</vt:lpstr>
      <vt:lpstr>'T-8.1'!Print_Area</vt:lpstr>
      <vt:lpstr>'T-8.2'!Print_Area</vt:lpstr>
      <vt:lpstr>'T-8.3'!Print_Area</vt:lpstr>
      <vt:lpstr>'T-8.4 '!Print_Area</vt:lpstr>
      <vt:lpstr>'T-8.5'!Print_Area</vt:lpstr>
      <vt:lpstr>'T-8.6'!Print_Area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2018-08-22T08:12:42Z</cp:lastPrinted>
  <dcterms:created xsi:type="dcterms:W3CDTF">2004-08-16T17:13:42Z</dcterms:created>
  <dcterms:modified xsi:type="dcterms:W3CDTF">2019-05-10T07:27:36Z</dcterms:modified>
</cp:coreProperties>
</file>